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12480" activeTab="1"/>
  </bookViews>
  <sheets>
    <sheet name="приложение 1 (План) стр.1_4 (2)" sheetId="1" r:id="rId1"/>
    <sheet name="приложение 1 (План) стр.5_6 (2)" sheetId="2" r:id="rId2"/>
  </sheets>
  <definedNames>
    <definedName name="TABLE" localSheetId="0">'приложение 1 (План) стр.1_4 (2)'!#REF!</definedName>
    <definedName name="TABLE" localSheetId="1">'приложение 1 (План) стр.5_6 (2)'!#REF!</definedName>
    <definedName name="TABLE_2" localSheetId="0">'приложение 1 (План) стр.1_4 (2)'!#REF!</definedName>
    <definedName name="TABLE_2" localSheetId="1">'приложение 1 (План) стр.5_6 (2)'!#REF!</definedName>
    <definedName name="_xlnm.Print_Titles" localSheetId="0">'приложение 1 (План) стр.1_4 (2)'!$28:$32</definedName>
    <definedName name="_xlnm.Print_Titles" localSheetId="1">'приложение 1 (План) стр.5_6 (2)'!$3:$6</definedName>
    <definedName name="_xlnm.Print_Area" localSheetId="0">'приложение 1 (План) стр.1_4 (2)'!$A$1:$GE$138</definedName>
    <definedName name="_xlnm.Print_Area" localSheetId="1">'приложение 1 (План) стр.5_6 (2)'!$A$1:$FO$51</definedName>
  </definedNames>
  <calcPr fullCalcOnLoad="1"/>
</workbook>
</file>

<file path=xl/sharedStrings.xml><?xml version="1.0" encoding="utf-8"?>
<sst xmlns="http://schemas.openxmlformats.org/spreadsheetml/2006/main" count="547" uniqueCount="382">
  <si>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</si>
  <si>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</si>
  <si>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</si>
  <si>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</si>
  <si>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</si>
  <si>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</si>
  <si>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</si>
  <si>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</si>
  <si>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</si>
  <si>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</si>
  <si>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</si>
  <si>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</si>
  <si>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</si>
  <si>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</si>
  <si>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</si>
  <si>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</si>
  <si>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</si>
  <si>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</si>
  <si>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</si>
  <si>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</si>
  <si>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</si>
  <si>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</si>
  <si>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</si>
  <si>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</si>
  <si>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</si>
  <si>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</si>
  <si>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</si>
  <si>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</si>
  <si>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</si>
  <si>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</si>
  <si>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</si>
  <si>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</si>
  <si>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</si>
  <si>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</si>
  <si>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</si>
  <si>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</si>
  <si>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</si>
  <si>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</si>
  <si>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</si>
  <si>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</si>
  <si>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</si>
  <si>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</si>
  <si>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</si>
  <si>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</si>
  <si>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</si>
  <si>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</si>
  <si>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</si>
  <si>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</si>
  <si>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</si>
  <si>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</si>
  <si>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</si>
  <si>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</si>
  <si>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</si>
  <si>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</si>
  <si>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</si>
  <si>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</si>
  <si>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</si>
  <si>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</si>
  <si>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</si>
  <si>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</si>
  <si>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</si>
  <si>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</si>
  <si>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</si>
  <si>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</si>
  <si>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</si>
  <si>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</si>
  <si>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</si>
  <si>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</si>
  <si>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</si>
  <si>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</si>
  <si>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</si>
  <si>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</si>
  <si>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</si>
  <si>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</si>
  <si>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</si>
  <si>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</si>
  <si>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</si>
  <si>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</si>
  <si>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</si>
  <si>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</si>
  <si>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</si>
  <si>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</si>
  <si>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</si>
  <si>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</si>
  <si>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</si>
  <si>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</si>
  <si>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</si>
  <si>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</si>
  <si>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</si>
  <si>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</si>
  <si>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</si>
  <si>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</si>
  <si>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</si>
  <si>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</si>
  <si>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</si>
  <si>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</si>
  <si>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</si>
  <si>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</si>
  <si>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</si>
  <si>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</si>
  <si>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</si>
  <si>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</si>
  <si>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</si>
  <si>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</si>
  <si>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</si>
  <si>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</si>
  <si>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</si>
  <si>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</si>
  <si>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</si>
  <si>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</si>
  <si>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</si>
  <si>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</si>
  <si>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</si>
  <si>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</si>
  <si>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</si>
  <si>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</si>
  <si>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</si>
  <si>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</si>
  <si>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</si>
  <si>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</si>
  <si>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</si>
  <si>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</si>
  <si>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</si>
  <si>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</si>
  <si>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</si>
  <si>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</si>
  <si>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</si>
  <si>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</si>
  <si>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</si>
  <si>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</si>
  <si>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</si>
  <si>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</si>
  <si>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</si>
  <si>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</si>
  <si>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</si>
  <si>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</si>
  <si>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</si>
  <si>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</si>
  <si>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</si>
  <si>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</si>
  <si>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</si>
  <si>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</si>
  <si>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</si>
  <si>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</si>
  <si>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</si>
  <si>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</si>
  <si>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</si>
  <si>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</si>
  <si>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</si>
  <si>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</si>
  <si>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</si>
  <si>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</si>
  <si>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</si>
  <si>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</si>
  <si>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</si>
  <si>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</si>
  <si>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</si>
  <si>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</si>
  <si>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</si>
  <si>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</si>
  <si>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</si>
  <si>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2650</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</si>
  <si>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</si>
  <si>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</si>
  <si>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</si>
  <si>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</si>
  <si>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</si>
  <si>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</si>
  <si>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</si>
  <si>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</si>
  <si>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</si>
  <si>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</si>
  <si>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</si>
  <si>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</si>
  <si>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</si>
  <si>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</si>
  <si>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</si>
  <si>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</si>
  <si>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</si>
  <si>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</si>
  <si>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</si>
  <si>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</si>
  <si>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</si>
  <si>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</si>
  <si>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</si>
  <si>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</si>
  <si>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</si>
  <si>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</si>
  <si>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</si>
  <si>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</si>
  <si>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</si>
  <si>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</si>
  <si>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</si>
  <si>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</si>
  <si>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</si>
  <si>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</si>
  <si>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</si>
  <si>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</si>
  <si>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</si>
  <si>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</si>
  <si>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</si>
  <si>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</si>
  <si>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</si>
  <si>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</si>
  <si>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</si>
  <si>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</si>
  <si>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</si>
  <si>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</si>
  <si>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</si>
  <si>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</si>
  <si>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</si>
  <si>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</si>
  <si>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</si>
  <si>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</si>
  <si>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</si>
  <si>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</si>
  <si>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</si>
  <si>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</si>
  <si>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</si>
  <si>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</si>
  <si>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</si>
  <si>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</si>
  <si>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</si>
  <si>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</si>
  <si>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</si>
  <si>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</si>
  <si>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</si>
  <si>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</si>
  <si>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</si>
  <si>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</si>
  <si>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</si>
  <si>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</si>
  <si>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</si>
  <si>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</si>
  <si>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</si>
  <si>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</si>
  <si>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</si>
  <si>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</si>
  <si>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</si>
  <si>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</si>
  <si>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</si>
  <si>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</si>
  <si>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</si>
  <si>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</si>
  <si>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</si>
  <si>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</si>
  <si>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</si>
  <si>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</si>
  <si>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</si>
  <si>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</si>
  <si>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</si>
  <si>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</si>
  <si>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</si>
  <si>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</si>
  <si>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</si>
  <si>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</si>
  <si>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</si>
  <si>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</si>
  <si>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</si>
  <si>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</si>
  <si>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</si>
  <si>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</si>
  <si>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</si>
  <si>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</si>
  <si>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</si>
  <si>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</si>
  <si>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(учреждения)</t>
  </si>
  <si>
    <t>(руководитель учреждения)</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</si>
  <si>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</si>
  <si>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t>
  </si>
  <si>
    <t xml:space="preserve"> целевые субсидии </t>
  </si>
  <si>
    <t xml:space="preserve">поступления от оказания учреждением услуг (выполнения работ), относящихся в соответствии с уставом к основным видам деятельности, предоставление которых осуществляется на платной основе, а также поступления от иной приносящей доход деятельности </t>
  </si>
  <si>
    <t>5 а</t>
  </si>
  <si>
    <t>5 б</t>
  </si>
  <si>
    <t>5 в</t>
  </si>
  <si>
    <t>1120</t>
  </si>
  <si>
    <t>1130</t>
  </si>
  <si>
    <t>1140</t>
  </si>
  <si>
    <t>1150</t>
  </si>
  <si>
    <t>1160</t>
  </si>
  <si>
    <t>1170</t>
  </si>
  <si>
    <t>1180</t>
  </si>
  <si>
    <t>1190</t>
  </si>
  <si>
    <t>1410</t>
  </si>
  <si>
    <t>1320</t>
  </si>
  <si>
    <t>1330</t>
  </si>
  <si>
    <t>1340</t>
  </si>
  <si>
    <t>1350</t>
  </si>
  <si>
    <t>1420</t>
  </si>
  <si>
    <t>доходы от операционной аренды</t>
  </si>
  <si>
    <t>доходы от финансовой аренды</t>
  </si>
  <si>
    <t>платежи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</si>
  <si>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</si>
  <si>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</si>
  <si>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</si>
  <si>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</si>
  <si>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</si>
  <si>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иные доходы от собственности</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</si>
  <si>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</si>
  <si>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</si>
  <si>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</si>
  <si>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</si>
  <si>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</si>
  <si>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в том числе:
приобретение объектов недвижимого имущества государственными учреждениями</t>
  </si>
  <si>
    <t>строительство (реконструкция) объектов недвижимого имущества государственными  учреждениями</t>
  </si>
  <si>
    <r>
      <t xml:space="preserve">Код по бюджетной классификации Российской Федерации </t>
    </r>
    <r>
      <rPr>
        <b/>
        <vertAlign val="superscript"/>
        <sz val="8"/>
        <rFont val="Times New Roman"/>
        <family val="1"/>
      </rPr>
      <t>3</t>
    </r>
  </si>
  <si>
    <r>
      <t xml:space="preserve">Аналитический код </t>
    </r>
    <r>
      <rPr>
        <b/>
        <vertAlign val="superscript"/>
        <sz val="8"/>
        <rFont val="Times New Roman"/>
        <family val="1"/>
      </rPr>
      <t>4</t>
    </r>
  </si>
  <si>
    <t xml:space="preserve">целевые субсидии </t>
  </si>
  <si>
    <t>невыясненные поступления</t>
  </si>
  <si>
    <t>доходы от безвозмездного права пользования активом, предоставленным организациям (за исключением сектора государственного управления и организаций государственного сектора)</t>
  </si>
  <si>
    <t>доходы от безвозмездного права пользования активом, предоставлененным организациями государственного сектора</t>
  </si>
  <si>
    <t>доходы от безвозмездного права пользования активом, предоставлененным сектором государственного управления</t>
  </si>
  <si>
    <t>доходы от безвозмездного права пользования активом, предоставлененным иными лицами</t>
  </si>
  <si>
    <t>иные доходы</t>
  </si>
  <si>
    <t>1530</t>
  </si>
  <si>
    <t>1540</t>
  </si>
  <si>
    <t>1550</t>
  </si>
  <si>
    <t>1560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</si>
  <si>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</si>
  <si>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</si>
  <si>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</si>
  <si>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</si>
  <si>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</si>
  <si>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</si>
  <si>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</si>
  <si>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</si>
  <si>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</si>
  <si>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</si>
  <si>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</si>
  <si>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</si>
  <si>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</si>
  <si>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</si>
  <si>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</si>
  <si>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закупку товаров, работ, услуг в целях капитального ремонта государственного имущества</t>
  </si>
  <si>
    <t>капитальные вложения в объекты государственной  собственности, всего</t>
  </si>
  <si>
    <t>4.1</t>
  </si>
  <si>
    <t>1.3.1</t>
  </si>
  <si>
    <t>в том числе:
в соответствии с Федеральным законом N 44-ФЗ</t>
  </si>
  <si>
    <t>26310</t>
  </si>
  <si>
    <t>26310.1</t>
  </si>
  <si>
    <t>1.3.2</t>
  </si>
  <si>
    <t>в соответствии с Федеральным законом N 223-ФЗ</t>
  </si>
  <si>
    <t>26320</t>
  </si>
  <si>
    <t>в том числе:
за счет субсидий, предоставляемых на финансовое обеспечение выполнения государственного задания</t>
  </si>
  <si>
    <t>26421.1</t>
  </si>
  <si>
    <t>26430.1</t>
  </si>
  <si>
    <t>26451.1</t>
  </si>
  <si>
    <r>
      <t xml:space="preserve">из них </t>
    </r>
    <r>
      <rPr>
        <vertAlign val="superscript"/>
        <sz val="8"/>
        <rFont val="Times New Roman"/>
        <family val="1"/>
      </rPr>
      <t xml:space="preserve">10.1:
</t>
    </r>
  </si>
  <si>
    <r>
      <t xml:space="preserve">Код по бюджетной классификации Российской Федерации </t>
    </r>
    <r>
      <rPr>
        <vertAlign val="superscript"/>
        <sz val="8"/>
        <rFont val="Times New Roman"/>
        <family val="1"/>
      </rPr>
      <t>10.1</t>
    </r>
  </si>
  <si>
    <r>
      <t>______</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</si>
  <si>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ПРИЛОЖЕНИЕ № 1</t>
  </si>
  <si>
    <t>закупку энергетических ресурсов</t>
  </si>
  <si>
    <t>247</t>
  </si>
  <si>
    <t>2660</t>
  </si>
  <si>
    <t>2661</t>
  </si>
  <si>
    <t>2662</t>
  </si>
  <si>
    <t>к Порядку составления и утверждения планов финансово-хозяйственной деятельности государственных бюджетных и автономных учреждений Архангельской области, подведомственных министерству образования Архангельской области</t>
  </si>
  <si>
    <t>Директор</t>
  </si>
  <si>
    <t>Государственное автономное профессиональное образовательное учреждение Архангельской области "Коряжемский индустриальный техникум"</t>
  </si>
  <si>
    <t>О.П. Порошина</t>
  </si>
  <si>
    <t>075</t>
  </si>
  <si>
    <t>112Щ0792</t>
  </si>
  <si>
    <t>2905010425</t>
  </si>
  <si>
    <t>290501001</t>
  </si>
  <si>
    <t>Министерство образования и науки Архангельской области</t>
  </si>
  <si>
    <t>23</t>
  </si>
  <si>
    <t>22</t>
  </si>
  <si>
    <t>приобретение товаров, работ, услуг в пользу граждан в целях их социального обеспечения</t>
  </si>
  <si>
    <t>323</t>
  </si>
  <si>
    <t>директор</t>
  </si>
  <si>
    <t>8(81850)34702</t>
  </si>
  <si>
    <t>главный бухгалтер</t>
  </si>
  <si>
    <r>
      <t>(на 20</t>
    </r>
    <r>
      <rPr>
        <b/>
        <u val="single"/>
        <sz val="9"/>
        <rFont val="Times New Roman"/>
        <family val="1"/>
      </rPr>
      <t>22</t>
    </r>
    <r>
      <rPr>
        <b/>
        <sz val="9"/>
        <rFont val="Times New Roman"/>
        <family val="1"/>
      </rPr>
      <t>г. и плановый период 20</t>
    </r>
    <r>
      <rPr>
        <b/>
        <u val="single"/>
        <sz val="9"/>
        <rFont val="Times New Roman"/>
        <family val="1"/>
      </rPr>
      <t>23</t>
    </r>
  </si>
  <si>
    <t>24</t>
  </si>
  <si>
    <t>января</t>
  </si>
  <si>
    <t>25</t>
  </si>
  <si>
    <t>26 января</t>
  </si>
  <si>
    <t>26</t>
  </si>
  <si>
    <t>26.01.2023</t>
  </si>
  <si>
    <t>Н.А.Семенова</t>
  </si>
  <si>
    <t>27</t>
  </si>
  <si>
    <t>марта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</si>
</sst>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 _₽"/>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b/>
      <sz val="6"/>
      <name val="Times New Roman"/>
      <family val="1"/>
    </font>
    <font>
      <sz val="10"/>
      <name val="Times New Roman"/>
      <family val="1"/>
    </font>
    <font>
      <b/>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0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Fill="1" applyBorder="1" applyAlignment="1">
      <alignment horizontal="left"/>
    </xf>
    <xf numFmtId="0" fontId="1" fillId="0" borderId="11" xfId="0" applyNumberFormat="1" applyFont="1" applyBorder="1" applyAlignment="1">
      <alignment horizontal="left" indent="2"/>
    </xf>
    <xf numFmtId="0" fontId="1" fillId="0" borderId="12" xfId="0" applyNumberFormat="1" applyFont="1" applyBorder="1" applyAlignment="1">
      <alignment/>
    </xf>
    <xf numFmtId="0"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0" borderId="11"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3"/>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3" fillId="0" borderId="11" xfId="0" applyFont="1" applyBorder="1" applyAlignment="1">
      <alignment horizontal="left"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3" fillId="0" borderId="15" xfId="0" applyFont="1" applyBorder="1" applyAlignment="1">
      <alignment horizontal="left" wrapText="1"/>
    </xf>
    <xf numFmtId="0" fontId="5" fillId="0" borderId="0" xfId="0" applyNumberFormat="1" applyFont="1" applyBorder="1" applyAlignment="1">
      <alignment horizontal="center"/>
    </xf>
    <xf numFmtId="49" fontId="5" fillId="0" borderId="12" xfId="0" applyNumberFormat="1" applyFont="1" applyBorder="1" applyAlignment="1">
      <alignment horizontal="left"/>
    </xf>
    <xf numFmtId="49" fontId="7" fillId="0" borderId="11" xfId="0" applyNumberFormat="1" applyFont="1" applyBorder="1" applyAlignment="1">
      <alignment horizontal="left"/>
    </xf>
    <xf numFmtId="0" fontId="5" fillId="0" borderId="0" xfId="0" applyNumberFormat="1" applyFont="1" applyBorder="1" applyAlignment="1">
      <alignment horizontal="right"/>
    </xf>
    <xf numFmtId="0" fontId="7" fillId="0" borderId="11" xfId="0" applyNumberFormat="1" applyFont="1" applyBorder="1" applyAlignment="1">
      <alignment horizontal="right"/>
    </xf>
    <xf numFmtId="0" fontId="5" fillId="0" borderId="0" xfId="0" applyNumberFormat="1" applyFont="1" applyBorder="1" applyAlignment="1">
      <alignment horizontal="left"/>
    </xf>
    <xf numFmtId="49" fontId="1" fillId="0" borderId="12" xfId="0" applyNumberFormat="1" applyFont="1" applyBorder="1" applyAlignment="1">
      <alignment horizontal="left"/>
    </xf>
    <xf numFmtId="0" fontId="7" fillId="0" borderId="11" xfId="0" applyNumberFormat="1" applyFont="1" applyBorder="1" applyAlignment="1">
      <alignment horizontal="left"/>
    </xf>
    <xf numFmtId="0" fontId="7" fillId="0" borderId="11" xfId="0" applyNumberFormat="1" applyFont="1" applyBorder="1" applyAlignment="1">
      <alignment horizontal="center" vertical="center"/>
    </xf>
    <xf numFmtId="49" fontId="7" fillId="0" borderId="11" xfId="0" applyNumberFormat="1" applyFont="1" applyBorder="1" applyAlignment="1">
      <alignment horizontal="center" vertical="top"/>
    </xf>
    <xf numFmtId="0" fontId="1" fillId="0" borderId="11" xfId="0" applyNumberFormat="1" applyFont="1" applyBorder="1" applyAlignment="1">
      <alignment horizontal="left"/>
    </xf>
    <xf numFmtId="0" fontId="3" fillId="0" borderId="0" xfId="0" applyNumberFormat="1" applyFont="1" applyBorder="1" applyAlignment="1">
      <alignment horizontal="center"/>
    </xf>
    <xf numFmtId="0" fontId="15" fillId="0" borderId="0" xfId="0" applyNumberFormat="1" applyFont="1" applyBorder="1" applyAlignment="1">
      <alignment horizontal="center"/>
    </xf>
    <xf numFmtId="0" fontId="15" fillId="0" borderId="0" xfId="0" applyNumberFormat="1" applyFont="1" applyBorder="1" applyAlignment="1">
      <alignment horizontal="center" vertical="top" wrapText="1"/>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7" fillId="0" borderId="0"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14" xfId="0" applyNumberFormat="1" applyFont="1" applyBorder="1" applyAlignment="1">
      <alignment horizontal="center"/>
    </xf>
    <xf numFmtId="49" fontId="1" fillId="0" borderId="28" xfId="0" applyNumberFormat="1" applyFont="1" applyBorder="1" applyAlignment="1">
      <alignment horizontal="center"/>
    </xf>
    <xf numFmtId="49" fontId="1" fillId="0" borderId="12"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12" xfId="0" applyNumberFormat="1" applyFont="1" applyBorder="1" applyAlignment="1">
      <alignment horizontal="left"/>
    </xf>
    <xf numFmtId="49" fontId="7" fillId="0" borderId="11" xfId="0" applyNumberFormat="1" applyFont="1" applyBorder="1" applyAlignment="1">
      <alignment horizontal="center"/>
    </xf>
    <xf numFmtId="0" fontId="14" fillId="0" borderId="11" xfId="0" applyNumberFormat="1" applyFont="1" applyBorder="1" applyAlignment="1">
      <alignment horizontal="center" vertical="top" wrapText="1"/>
    </xf>
    <xf numFmtId="0" fontId="7" fillId="0" borderId="11" xfId="0" applyNumberFormat="1" applyFont="1" applyBorder="1" applyAlignment="1">
      <alignment horizontal="center" vertical="center" wrapText="1"/>
    </xf>
    <xf numFmtId="0" fontId="1" fillId="0" borderId="11" xfId="0" applyNumberFormat="1" applyFont="1" applyBorder="1" applyAlignment="1">
      <alignment horizontal="left" indent="1"/>
    </xf>
    <xf numFmtId="0" fontId="1" fillId="0" borderId="11" xfId="0" applyNumberFormat="1" applyFont="1" applyBorder="1" applyAlignment="1">
      <alignment horizontal="left" indent="2"/>
    </xf>
    <xf numFmtId="0" fontId="1" fillId="0" borderId="11" xfId="0" applyNumberFormat="1" applyFont="1" applyBorder="1" applyAlignment="1">
      <alignment vertical="top" wrapText="1"/>
    </xf>
    <xf numFmtId="0" fontId="11" fillId="0" borderId="0" xfId="0" applyNumberFormat="1" applyFont="1" applyBorder="1" applyAlignment="1">
      <alignment horizontal="justify" wrapText="1"/>
    </xf>
    <xf numFmtId="0" fontId="1" fillId="0" borderId="11" xfId="0" applyNumberFormat="1" applyFont="1" applyBorder="1" applyAlignment="1">
      <alignment horizontal="left" wrapText="1" indent="2"/>
    </xf>
    <xf numFmtId="0" fontId="7" fillId="0" borderId="11" xfId="0" applyNumberFormat="1"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wrapText="1" indent="3"/>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wrapText="1" indent="4"/>
    </xf>
    <xf numFmtId="0" fontId="1" fillId="0" borderId="11" xfId="0" applyNumberFormat="1" applyFont="1" applyBorder="1" applyAlignment="1">
      <alignment wrapText="1"/>
    </xf>
    <xf numFmtId="0" fontId="11" fillId="0" borderId="0" xfId="0" applyNumberFormat="1" applyFont="1" applyBorder="1" applyAlignment="1">
      <alignment horizontal="justify" vertical="top"/>
    </xf>
    <xf numFmtId="0" fontId="12"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4" fillId="0" borderId="17" xfId="0" applyNumberFormat="1" applyFont="1" applyBorder="1" applyAlignment="1">
      <alignment horizontal="center" vertical="top"/>
    </xf>
    <xf numFmtId="0" fontId="1" fillId="0" borderId="11" xfId="0" applyNumberFormat="1" applyFont="1" applyBorder="1" applyAlignment="1">
      <alignment horizontal="left" indent="4"/>
    </xf>
    <xf numFmtId="0" fontId="1" fillId="0" borderId="12" xfId="0" applyNumberFormat="1" applyFont="1" applyBorder="1" applyAlignment="1">
      <alignment horizontal="center"/>
    </xf>
    <xf numFmtId="0" fontId="1" fillId="0" borderId="11" xfId="0" applyNumberFormat="1" applyFont="1" applyBorder="1" applyAlignment="1">
      <alignment horizontal="left" wrapText="1"/>
    </xf>
    <xf numFmtId="49" fontId="1" fillId="0" borderId="11" xfId="0" applyNumberFormat="1" applyFont="1" applyBorder="1" applyAlignment="1">
      <alignment horizontal="center" vertical="top"/>
    </xf>
    <xf numFmtId="0" fontId="1" fillId="0" borderId="11" xfId="0" applyNumberFormat="1" applyFont="1" applyBorder="1" applyAlignment="1">
      <alignment horizontal="right"/>
    </xf>
    <xf numFmtId="49" fontId="1" fillId="0" borderId="11" xfId="0" applyNumberFormat="1" applyFont="1" applyBorder="1" applyAlignment="1">
      <alignment horizontal="left"/>
    </xf>
    <xf numFmtId="0"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top" wrapText="1"/>
    </xf>
    <xf numFmtId="0" fontId="1" fillId="0" borderId="11" xfId="0" applyNumberFormat="1" applyFont="1" applyBorder="1" applyAlignment="1">
      <alignment horizontal="center" vertical="center"/>
    </xf>
    <xf numFmtId="0" fontId="1" fillId="0" borderId="11" xfId="0" applyNumberFormat="1" applyFont="1" applyBorder="1" applyAlignment="1">
      <alignment horizontal="left" vertical="center" wrapText="1" indent="1"/>
    </xf>
    <xf numFmtId="0" fontId="1" fillId="0" borderId="11" xfId="0" applyNumberFormat="1" applyFont="1" applyBorder="1" applyAlignment="1">
      <alignment horizontal="left" vertical="center" indent="1"/>
    </xf>
    <xf numFmtId="176" fontId="1" fillId="0" borderId="11" xfId="0" applyNumberFormat="1" applyFont="1" applyBorder="1" applyAlignment="1">
      <alignment horizontal="center"/>
    </xf>
    <xf numFmtId="176" fontId="1" fillId="0" borderId="11" xfId="0" applyNumberFormat="1" applyFont="1" applyFill="1" applyBorder="1" applyAlignment="1">
      <alignment horizontal="center"/>
    </xf>
    <xf numFmtId="49" fontId="3" fillId="0" borderId="12" xfId="0" applyNumberFormat="1" applyFont="1" applyBorder="1" applyAlignment="1">
      <alignment horizontal="center"/>
    </xf>
    <xf numFmtId="49" fontId="3" fillId="0" borderId="12" xfId="0" applyNumberFormat="1" applyFont="1" applyBorder="1" applyAlignment="1">
      <alignment horizontal="left"/>
    </xf>
    <xf numFmtId="0" fontId="3" fillId="0" borderId="12" xfId="0" applyNumberFormat="1" applyFont="1" applyBorder="1" applyAlignment="1">
      <alignment horizontal="center" wrapText="1"/>
    </xf>
    <xf numFmtId="0" fontId="3" fillId="0" borderId="12" xfId="0" applyNumberFormat="1" applyFont="1" applyBorder="1" applyAlignment="1">
      <alignment horizontal="center"/>
    </xf>
    <xf numFmtId="0" fontId="1" fillId="0" borderId="11" xfId="0" applyNumberFormat="1" applyFont="1" applyFill="1" applyBorder="1" applyAlignment="1">
      <alignment horizontal="left" vertical="center" wrapText="1" indent="1"/>
    </xf>
    <xf numFmtId="0" fontId="1" fillId="0" borderId="11" xfId="0" applyNumberFormat="1" applyFont="1" applyFill="1" applyBorder="1" applyAlignment="1">
      <alignment horizontal="left" vertical="center" indent="1"/>
    </xf>
    <xf numFmtId="0" fontId="1" fillId="0" borderId="11" xfId="0" applyNumberFormat="1" applyFont="1" applyFill="1" applyBorder="1" applyAlignment="1">
      <alignment horizontal="left" wrapText="1"/>
    </xf>
    <xf numFmtId="0" fontId="1" fillId="0" borderId="11" xfId="0" applyNumberFormat="1" applyFont="1" applyFill="1" applyBorder="1" applyAlignment="1">
      <alignment horizontal="left"/>
    </xf>
    <xf numFmtId="0" fontId="1" fillId="0" borderId="11" xfId="0" applyNumberFormat="1" applyFont="1" applyFill="1" applyBorder="1" applyAlignment="1">
      <alignment horizontal="left" indent="3"/>
    </xf>
    <xf numFmtId="0" fontId="1" fillId="0" borderId="11" xfId="0" applyNumberFormat="1" applyFont="1" applyFill="1" applyBorder="1" applyAlignment="1">
      <alignment horizontal="left" wrapText="1" indent="2"/>
    </xf>
    <xf numFmtId="0" fontId="1" fillId="0" borderId="11" xfId="0" applyNumberFormat="1" applyFont="1" applyFill="1" applyBorder="1" applyAlignment="1">
      <alignment horizontal="left" indent="2"/>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E138"/>
  <sheetViews>
    <sheetView view="pageBreakPreview" zoomScaleSheetLayoutView="100" zoomScalePageLayoutView="0" workbookViewId="0" topLeftCell="A7">
      <selection activeCell="AX19" sqref="AX19"/>
    </sheetView>
  </sheetViews>
  <sheetFormatPr defaultColWidth="0.875" defaultRowHeight="12.75"/>
  <cols>
    <col min="1" max="50" width="0.875" style="1" customWidth="1"/>
    <col min="51" max="51" width="0.12890625" style="1" customWidth="1"/>
    <col min="52" max="52" width="0.6171875" style="1" customWidth="1"/>
    <col min="53" max="57" width="0.875" style="1" hidden="1" customWidth="1"/>
    <col min="58" max="58" width="0.37109375" style="1" customWidth="1"/>
    <col min="59" max="75" width="0.875" style="1" hidden="1" customWidth="1"/>
    <col min="76" max="82" width="0.875" style="1" customWidth="1"/>
    <col min="83" max="83" width="2.00390625" style="1" customWidth="1"/>
    <col min="84" max="84" width="0.875" style="1" customWidth="1"/>
    <col min="85" max="85" width="2.25390625" style="1" customWidth="1"/>
    <col min="86" max="121" width="0.875" style="1" customWidth="1"/>
    <col min="122" max="122" width="1.625" style="1" customWidth="1"/>
    <col min="123" max="125" width="0.875" style="1" customWidth="1"/>
    <col min="126" max="126" width="1.75390625" style="1" customWidth="1"/>
    <col min="127" max="134" width="0.875" style="1" customWidth="1"/>
    <col min="135" max="135" width="1.875" style="1" customWidth="1"/>
    <col min="136" max="160" width="0.875" style="1" customWidth="1"/>
    <col min="161" max="161" width="1.625" style="1" customWidth="1"/>
    <col min="162" max="173" width="0.875" style="1" customWidth="1"/>
    <col min="174" max="174" width="1.625" style="1" customWidth="1"/>
    <col min="175" max="16384" width="0.875" style="1" customWidth="1"/>
  </cols>
  <sheetData>
    <row r="1" spans="106:187" s="3" customFormat="1" ht="12.75">
      <c r="DB1" s="38" t="s">
        <v>350</v>
      </c>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row>
    <row r="2" spans="106:187" s="3" customFormat="1" ht="42" customHeight="1">
      <c r="DB2" s="39" t="s">
        <v>356</v>
      </c>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row>
    <row r="3" ht="6" customHeight="1"/>
    <row r="4" spans="106:187" s="3" customFormat="1" ht="10.5" customHeight="1">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row>
    <row r="5" ht="18" customHeight="1"/>
    <row r="6" spans="153:187" s="3" customFormat="1" ht="10.5">
      <c r="EW6" s="37" t="s">
        <v>20</v>
      </c>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row>
    <row r="7" spans="153:187" s="3" customFormat="1" ht="10.5">
      <c r="EW7" s="99" t="s">
        <v>357</v>
      </c>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row>
    <row r="8" spans="153:187" s="4" customFormat="1" ht="8.25">
      <c r="EW8" s="82" t="s">
        <v>267</v>
      </c>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row>
    <row r="9" spans="153:187" s="3" customFormat="1" ht="33" customHeight="1">
      <c r="EW9" s="98" t="s">
        <v>358</v>
      </c>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row>
    <row r="10" spans="153:187" s="4" customFormat="1" ht="8.25">
      <c r="EW10" s="82" t="s">
        <v>266</v>
      </c>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row>
    <row r="11" spans="153:187" s="3" customFormat="1" ht="10.5">
      <c r="EW11" s="99"/>
      <c r="EX11" s="99"/>
      <c r="EY11" s="99"/>
      <c r="EZ11" s="99"/>
      <c r="FA11" s="99"/>
      <c r="FB11" s="99"/>
      <c r="FC11" s="99"/>
      <c r="FD11" s="99"/>
      <c r="FE11" s="99"/>
      <c r="FF11" s="99"/>
      <c r="FG11" s="99"/>
      <c r="FH11" s="99"/>
      <c r="FI11" s="99"/>
      <c r="FL11" s="99" t="s">
        <v>359</v>
      </c>
      <c r="FM11" s="99"/>
      <c r="FN11" s="99"/>
      <c r="FO11" s="99"/>
      <c r="FP11" s="99"/>
      <c r="FQ11" s="99"/>
      <c r="FR11" s="99"/>
      <c r="FS11" s="99"/>
      <c r="FT11" s="99"/>
      <c r="FU11" s="99"/>
      <c r="FV11" s="99"/>
      <c r="FW11" s="99"/>
      <c r="FX11" s="99"/>
      <c r="FY11" s="99"/>
      <c r="FZ11" s="99"/>
      <c r="GA11" s="99"/>
      <c r="GB11" s="99"/>
      <c r="GC11" s="99"/>
      <c r="GD11" s="99"/>
      <c r="GE11" s="99"/>
    </row>
    <row r="12" spans="153:187" s="4" customFormat="1" ht="8.25">
      <c r="EW12" s="82" t="s">
        <v>17</v>
      </c>
      <c r="EX12" s="82"/>
      <c r="EY12" s="82"/>
      <c r="EZ12" s="82"/>
      <c r="FA12" s="82"/>
      <c r="FB12" s="82"/>
      <c r="FC12" s="82"/>
      <c r="FD12" s="82"/>
      <c r="FE12" s="82"/>
      <c r="FF12" s="82"/>
      <c r="FG12" s="82"/>
      <c r="FH12" s="82"/>
      <c r="FI12" s="82"/>
      <c r="FL12" s="82" t="s">
        <v>18</v>
      </c>
      <c r="FM12" s="82"/>
      <c r="FN12" s="82"/>
      <c r="FO12" s="82"/>
      <c r="FP12" s="82"/>
      <c r="FQ12" s="82"/>
      <c r="FR12" s="82"/>
      <c r="FS12" s="82"/>
      <c r="FT12" s="82"/>
      <c r="FU12" s="82"/>
      <c r="FV12" s="82"/>
      <c r="FW12" s="82"/>
      <c r="FX12" s="82"/>
      <c r="FY12" s="82"/>
      <c r="FZ12" s="82"/>
      <c r="GA12" s="82"/>
      <c r="GB12" s="82"/>
      <c r="GC12" s="82"/>
      <c r="GD12" s="82"/>
      <c r="GE12" s="82"/>
    </row>
    <row r="13" spans="153:182" s="3" customFormat="1" ht="10.5">
      <c r="EW13" s="46" t="s">
        <v>19</v>
      </c>
      <c r="EX13" s="46"/>
      <c r="EY13" s="96" t="s">
        <v>377</v>
      </c>
      <c r="EZ13" s="96"/>
      <c r="FA13" s="96"/>
      <c r="FB13" s="47" t="s">
        <v>19</v>
      </c>
      <c r="FC13" s="47"/>
      <c r="FE13" s="96" t="s">
        <v>374</v>
      </c>
      <c r="FF13" s="96"/>
      <c r="FG13" s="96"/>
      <c r="FH13" s="96"/>
      <c r="FI13" s="96"/>
      <c r="FJ13" s="96"/>
      <c r="FK13" s="96"/>
      <c r="FL13" s="96"/>
      <c r="FM13" s="96"/>
      <c r="FN13" s="96"/>
      <c r="FO13" s="96"/>
      <c r="FP13" s="96"/>
      <c r="FQ13" s="96"/>
      <c r="FR13" s="96"/>
      <c r="FS13" s="96"/>
      <c r="FT13" s="46">
        <v>20</v>
      </c>
      <c r="FU13" s="46"/>
      <c r="FV13" s="46"/>
      <c r="FW13" s="97" t="s">
        <v>365</v>
      </c>
      <c r="FX13" s="97"/>
      <c r="FY13" s="97"/>
      <c r="FZ13" s="3" t="s">
        <v>3</v>
      </c>
    </row>
    <row r="15" spans="96:100" s="5" customFormat="1" ht="12">
      <c r="CR15" s="6" t="s">
        <v>22</v>
      </c>
      <c r="CS15" s="27" t="s">
        <v>366</v>
      </c>
      <c r="CT15" s="27"/>
      <c r="CU15" s="27"/>
      <c r="CV15" s="5" t="s">
        <v>3</v>
      </c>
    </row>
    <row r="16" spans="30:187" s="5" customFormat="1" ht="14.25">
      <c r="AD16" s="26" t="s">
        <v>372</v>
      </c>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9" t="s">
        <v>23</v>
      </c>
      <c r="CI16" s="29"/>
      <c r="CJ16" s="29"/>
      <c r="CK16" s="29"/>
      <c r="CL16" s="29"/>
      <c r="CM16" s="27" t="s">
        <v>373</v>
      </c>
      <c r="CN16" s="27"/>
      <c r="CO16" s="27"/>
      <c r="CP16" s="31" t="s">
        <v>24</v>
      </c>
      <c r="CQ16" s="31"/>
      <c r="CR16" s="31"/>
      <c r="CS16" s="31"/>
      <c r="CT16" s="31"/>
      <c r="CU16" s="31"/>
      <c r="CV16" s="31"/>
      <c r="CW16" s="31"/>
      <c r="CX16" s="31"/>
      <c r="FS16" s="40" t="s">
        <v>21</v>
      </c>
      <c r="FT16" s="41"/>
      <c r="FU16" s="41"/>
      <c r="FV16" s="41"/>
      <c r="FW16" s="41"/>
      <c r="FX16" s="41"/>
      <c r="FY16" s="41"/>
      <c r="FZ16" s="41"/>
      <c r="GA16" s="41"/>
      <c r="GB16" s="41"/>
      <c r="GC16" s="41"/>
      <c r="GD16" s="41"/>
      <c r="GE16" s="42"/>
    </row>
    <row r="17" spans="175:187" ht="12" thickBot="1">
      <c r="FS17" s="43"/>
      <c r="FT17" s="44"/>
      <c r="FU17" s="44"/>
      <c r="FV17" s="44"/>
      <c r="FW17" s="44"/>
      <c r="FX17" s="44"/>
      <c r="FY17" s="44"/>
      <c r="FZ17" s="44"/>
      <c r="GA17" s="44"/>
      <c r="GB17" s="44"/>
      <c r="GC17" s="44"/>
      <c r="GD17" s="44"/>
      <c r="GE17" s="45"/>
    </row>
    <row r="18" spans="59:187" ht="12.75" customHeight="1">
      <c r="BG18" s="60" t="s">
        <v>36</v>
      </c>
      <c r="BH18" s="60"/>
      <c r="BI18" s="60"/>
      <c r="BJ18" s="60"/>
      <c r="BK18" s="58"/>
      <c r="BL18" s="58"/>
      <c r="BM18" s="58"/>
      <c r="BN18" s="59" t="s">
        <v>19</v>
      </c>
      <c r="BO18" s="59"/>
      <c r="BQ18" s="58" t="s">
        <v>376</v>
      </c>
      <c r="BR18" s="58"/>
      <c r="BS18" s="58"/>
      <c r="BT18" s="58"/>
      <c r="BU18" s="58"/>
      <c r="BV18" s="58"/>
      <c r="BW18" s="58"/>
      <c r="BX18" s="58"/>
      <c r="BY18" s="58"/>
      <c r="BZ18" s="58"/>
      <c r="CA18" s="58"/>
      <c r="CB18" s="58"/>
      <c r="CC18" s="58"/>
      <c r="CD18" s="58"/>
      <c r="CE18" s="58"/>
      <c r="CF18" s="60">
        <v>20</v>
      </c>
      <c r="CG18" s="60"/>
      <c r="CH18" s="60"/>
      <c r="CI18" s="32" t="s">
        <v>365</v>
      </c>
      <c r="CJ18" s="32"/>
      <c r="CK18" s="32"/>
      <c r="CL18" s="1" t="s">
        <v>37</v>
      </c>
      <c r="FQ18" s="2" t="s">
        <v>25</v>
      </c>
      <c r="FS18" s="52" t="s">
        <v>378</v>
      </c>
      <c r="FT18" s="53"/>
      <c r="FU18" s="53"/>
      <c r="FV18" s="53"/>
      <c r="FW18" s="53"/>
      <c r="FX18" s="53"/>
      <c r="FY18" s="53"/>
      <c r="FZ18" s="53"/>
      <c r="GA18" s="53"/>
      <c r="GB18" s="53"/>
      <c r="GC18" s="53"/>
      <c r="GD18" s="53"/>
      <c r="GE18" s="54"/>
    </row>
    <row r="19" spans="1:187" ht="18" customHeight="1">
      <c r="A19" s="59" t="s">
        <v>28</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FQ19" s="2" t="s">
        <v>26</v>
      </c>
      <c r="FS19" s="55"/>
      <c r="FT19" s="56"/>
      <c r="FU19" s="56"/>
      <c r="FV19" s="56"/>
      <c r="FW19" s="56"/>
      <c r="FX19" s="56"/>
      <c r="FY19" s="56"/>
      <c r="FZ19" s="56"/>
      <c r="GA19" s="56"/>
      <c r="GB19" s="56"/>
      <c r="GC19" s="56"/>
      <c r="GD19" s="56"/>
      <c r="GE19" s="57"/>
    </row>
    <row r="20" spans="1:187" ht="11.25" customHeight="1">
      <c r="A20" s="1" t="s">
        <v>29</v>
      </c>
      <c r="AB20" s="61" t="s">
        <v>364</v>
      </c>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FQ20" s="2" t="s">
        <v>27</v>
      </c>
      <c r="FS20" s="55" t="s">
        <v>360</v>
      </c>
      <c r="FT20" s="56"/>
      <c r="FU20" s="56"/>
      <c r="FV20" s="56"/>
      <c r="FW20" s="56"/>
      <c r="FX20" s="56"/>
      <c r="FY20" s="56"/>
      <c r="FZ20" s="56"/>
      <c r="GA20" s="56"/>
      <c r="GB20" s="56"/>
      <c r="GC20" s="56"/>
      <c r="GD20" s="56"/>
      <c r="GE20" s="57"/>
    </row>
    <row r="21" spans="173:187" ht="11.25">
      <c r="FQ21" s="2" t="s">
        <v>26</v>
      </c>
      <c r="FS21" s="55" t="s">
        <v>361</v>
      </c>
      <c r="FT21" s="56"/>
      <c r="FU21" s="56"/>
      <c r="FV21" s="56"/>
      <c r="FW21" s="56"/>
      <c r="FX21" s="56"/>
      <c r="FY21" s="56"/>
      <c r="FZ21" s="56"/>
      <c r="GA21" s="56"/>
      <c r="GB21" s="56"/>
      <c r="GC21" s="56"/>
      <c r="GD21" s="56"/>
      <c r="GE21" s="57"/>
    </row>
    <row r="22" spans="173:187" ht="11.25">
      <c r="FQ22" s="2" t="s">
        <v>30</v>
      </c>
      <c r="FS22" s="55" t="s">
        <v>362</v>
      </c>
      <c r="FT22" s="56"/>
      <c r="FU22" s="56"/>
      <c r="FV22" s="56"/>
      <c r="FW22" s="56"/>
      <c r="FX22" s="56"/>
      <c r="FY22" s="56"/>
      <c r="FZ22" s="56"/>
      <c r="GA22" s="56"/>
      <c r="GB22" s="56"/>
      <c r="GC22" s="56"/>
      <c r="GD22" s="56"/>
      <c r="GE22" s="57"/>
    </row>
    <row r="23" spans="1:187" ht="11.25">
      <c r="A23" s="1" t="s">
        <v>34</v>
      </c>
      <c r="K23" s="13" t="s">
        <v>358</v>
      </c>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FQ23" s="2" t="s">
        <v>31</v>
      </c>
      <c r="FS23" s="55" t="s">
        <v>363</v>
      </c>
      <c r="FT23" s="56"/>
      <c r="FU23" s="56"/>
      <c r="FV23" s="56"/>
      <c r="FW23" s="56"/>
      <c r="FX23" s="56"/>
      <c r="FY23" s="56"/>
      <c r="FZ23" s="56"/>
      <c r="GA23" s="56"/>
      <c r="GB23" s="56"/>
      <c r="GC23" s="56"/>
      <c r="GD23" s="56"/>
      <c r="GE23" s="57"/>
    </row>
    <row r="24" spans="1:187" ht="18" customHeight="1" thickBot="1">
      <c r="A24" s="1" t="s">
        <v>35</v>
      </c>
      <c r="FQ24" s="2" t="s">
        <v>32</v>
      </c>
      <c r="FS24" s="48" t="s">
        <v>33</v>
      </c>
      <c r="FT24" s="49"/>
      <c r="FU24" s="49"/>
      <c r="FV24" s="49"/>
      <c r="FW24" s="49"/>
      <c r="FX24" s="49"/>
      <c r="FY24" s="49"/>
      <c r="FZ24" s="49"/>
      <c r="GA24" s="49"/>
      <c r="GB24" s="49"/>
      <c r="GC24" s="49"/>
      <c r="GD24" s="49"/>
      <c r="GE24" s="50"/>
    </row>
    <row r="26" spans="1:187" s="7" customFormat="1" ht="10.5">
      <c r="A26" s="51" t="s">
        <v>38</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row>
    <row r="28" spans="1:187" ht="11.25" customHeight="1">
      <c r="A28" s="34" t="s">
        <v>0</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64" t="s">
        <v>1</v>
      </c>
      <c r="BY28" s="64"/>
      <c r="BZ28" s="64"/>
      <c r="CA28" s="64"/>
      <c r="CB28" s="64"/>
      <c r="CC28" s="64"/>
      <c r="CD28" s="64"/>
      <c r="CE28" s="64"/>
      <c r="CF28" s="64" t="s">
        <v>305</v>
      </c>
      <c r="CG28" s="64"/>
      <c r="CH28" s="64"/>
      <c r="CI28" s="64"/>
      <c r="CJ28" s="64"/>
      <c r="CK28" s="64"/>
      <c r="CL28" s="64"/>
      <c r="CM28" s="64"/>
      <c r="CN28" s="64"/>
      <c r="CO28" s="64"/>
      <c r="CP28" s="64"/>
      <c r="CQ28" s="64"/>
      <c r="CR28" s="64"/>
      <c r="CS28" s="64" t="s">
        <v>306</v>
      </c>
      <c r="CT28" s="64"/>
      <c r="CU28" s="64"/>
      <c r="CV28" s="64"/>
      <c r="CW28" s="64"/>
      <c r="CX28" s="64"/>
      <c r="CY28" s="64"/>
      <c r="CZ28" s="64"/>
      <c r="DA28" s="64"/>
      <c r="DB28" s="64"/>
      <c r="DC28" s="64"/>
      <c r="DD28" s="64"/>
      <c r="DE28" s="64"/>
      <c r="DF28" s="34" t="s">
        <v>8</v>
      </c>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row>
    <row r="29" spans="1:187" ht="11.2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30" t="s">
        <v>2</v>
      </c>
      <c r="DG29" s="30"/>
      <c r="DH29" s="30"/>
      <c r="DI29" s="30"/>
      <c r="DJ29" s="30"/>
      <c r="DK29" s="30"/>
      <c r="DL29" s="28" t="s">
        <v>365</v>
      </c>
      <c r="DM29" s="28"/>
      <c r="DN29" s="28"/>
      <c r="DO29" s="33" t="s">
        <v>3</v>
      </c>
      <c r="DP29" s="33"/>
      <c r="DQ29" s="33"/>
      <c r="DR29" s="33"/>
      <c r="DS29" s="30" t="s">
        <v>2</v>
      </c>
      <c r="DT29" s="30"/>
      <c r="DU29" s="30"/>
      <c r="DV29" s="30"/>
      <c r="DW29" s="30"/>
      <c r="DX29" s="30"/>
      <c r="DY29" s="28" t="s">
        <v>365</v>
      </c>
      <c r="DZ29" s="28"/>
      <c r="EA29" s="28"/>
      <c r="EB29" s="33" t="s">
        <v>3</v>
      </c>
      <c r="EC29" s="33"/>
      <c r="ED29" s="33"/>
      <c r="EE29" s="33"/>
      <c r="EF29" s="30" t="s">
        <v>2</v>
      </c>
      <c r="EG29" s="30"/>
      <c r="EH29" s="30"/>
      <c r="EI29" s="30"/>
      <c r="EJ29" s="30"/>
      <c r="EK29" s="30"/>
      <c r="EL29" s="28" t="s">
        <v>365</v>
      </c>
      <c r="EM29" s="28"/>
      <c r="EN29" s="28"/>
      <c r="EO29" s="33" t="s">
        <v>3</v>
      </c>
      <c r="EP29" s="33"/>
      <c r="EQ29" s="33"/>
      <c r="ER29" s="33"/>
      <c r="ES29" s="30" t="s">
        <v>2</v>
      </c>
      <c r="ET29" s="30"/>
      <c r="EU29" s="30"/>
      <c r="EV29" s="30"/>
      <c r="EW29" s="30"/>
      <c r="EX29" s="30"/>
      <c r="EY29" s="28" t="s">
        <v>373</v>
      </c>
      <c r="EZ29" s="28"/>
      <c r="FA29" s="28"/>
      <c r="FB29" s="33" t="s">
        <v>3</v>
      </c>
      <c r="FC29" s="33"/>
      <c r="FD29" s="33"/>
      <c r="FE29" s="33"/>
      <c r="FF29" s="30" t="s">
        <v>2</v>
      </c>
      <c r="FG29" s="30"/>
      <c r="FH29" s="30"/>
      <c r="FI29" s="30"/>
      <c r="FJ29" s="30"/>
      <c r="FK29" s="30"/>
      <c r="FL29" s="28" t="s">
        <v>375</v>
      </c>
      <c r="FM29" s="28"/>
      <c r="FN29" s="28"/>
      <c r="FO29" s="33" t="s">
        <v>3</v>
      </c>
      <c r="FP29" s="33"/>
      <c r="FQ29" s="33"/>
      <c r="FR29" s="33"/>
      <c r="FS29" s="64" t="s">
        <v>7</v>
      </c>
      <c r="FT29" s="64"/>
      <c r="FU29" s="64"/>
      <c r="FV29" s="64"/>
      <c r="FW29" s="64"/>
      <c r="FX29" s="64"/>
      <c r="FY29" s="64"/>
      <c r="FZ29" s="64"/>
      <c r="GA29" s="64"/>
      <c r="GB29" s="64"/>
      <c r="GC29" s="64"/>
      <c r="GD29" s="64"/>
      <c r="GE29" s="64"/>
    </row>
    <row r="30" spans="1:187" ht="34.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70" t="s">
        <v>4</v>
      </c>
      <c r="DG30" s="70"/>
      <c r="DH30" s="70"/>
      <c r="DI30" s="70"/>
      <c r="DJ30" s="70"/>
      <c r="DK30" s="70"/>
      <c r="DL30" s="70"/>
      <c r="DM30" s="70"/>
      <c r="DN30" s="70"/>
      <c r="DO30" s="70"/>
      <c r="DP30" s="70"/>
      <c r="DQ30" s="70"/>
      <c r="DR30" s="70"/>
      <c r="DS30" s="70" t="s">
        <v>4</v>
      </c>
      <c r="DT30" s="70"/>
      <c r="DU30" s="70"/>
      <c r="DV30" s="70"/>
      <c r="DW30" s="70"/>
      <c r="DX30" s="70"/>
      <c r="DY30" s="70"/>
      <c r="DZ30" s="70"/>
      <c r="EA30" s="70"/>
      <c r="EB30" s="70"/>
      <c r="EC30" s="70"/>
      <c r="ED30" s="70"/>
      <c r="EE30" s="70"/>
      <c r="EF30" s="70" t="s">
        <v>4</v>
      </c>
      <c r="EG30" s="70"/>
      <c r="EH30" s="70"/>
      <c r="EI30" s="70"/>
      <c r="EJ30" s="70"/>
      <c r="EK30" s="70"/>
      <c r="EL30" s="70"/>
      <c r="EM30" s="70"/>
      <c r="EN30" s="70"/>
      <c r="EO30" s="70"/>
      <c r="EP30" s="70"/>
      <c r="EQ30" s="70"/>
      <c r="ER30" s="70"/>
      <c r="ES30" s="70" t="s">
        <v>5</v>
      </c>
      <c r="ET30" s="70"/>
      <c r="EU30" s="70"/>
      <c r="EV30" s="70"/>
      <c r="EW30" s="70"/>
      <c r="EX30" s="70"/>
      <c r="EY30" s="70"/>
      <c r="EZ30" s="70"/>
      <c r="FA30" s="70"/>
      <c r="FB30" s="70"/>
      <c r="FC30" s="70"/>
      <c r="FD30" s="70"/>
      <c r="FE30" s="70"/>
      <c r="FF30" s="70" t="s">
        <v>6</v>
      </c>
      <c r="FG30" s="70"/>
      <c r="FH30" s="70"/>
      <c r="FI30" s="70"/>
      <c r="FJ30" s="70"/>
      <c r="FK30" s="70"/>
      <c r="FL30" s="70"/>
      <c r="FM30" s="70"/>
      <c r="FN30" s="70"/>
      <c r="FO30" s="70"/>
      <c r="FP30" s="70"/>
      <c r="FQ30" s="70"/>
      <c r="FR30" s="70"/>
      <c r="FS30" s="64"/>
      <c r="FT30" s="64"/>
      <c r="FU30" s="64"/>
      <c r="FV30" s="64"/>
      <c r="FW30" s="64"/>
      <c r="FX30" s="64"/>
      <c r="FY30" s="64"/>
      <c r="FZ30" s="64"/>
      <c r="GA30" s="64"/>
      <c r="GB30" s="64"/>
      <c r="GC30" s="64"/>
      <c r="GD30" s="64"/>
      <c r="GE30" s="64"/>
    </row>
    <row r="31" spans="1:187" ht="129"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3" t="s">
        <v>269</v>
      </c>
      <c r="DG31" s="63"/>
      <c r="DH31" s="63"/>
      <c r="DI31" s="63"/>
      <c r="DJ31" s="63"/>
      <c r="DK31" s="63"/>
      <c r="DL31" s="63"/>
      <c r="DM31" s="63"/>
      <c r="DN31" s="63"/>
      <c r="DO31" s="63"/>
      <c r="DP31" s="63"/>
      <c r="DQ31" s="63"/>
      <c r="DR31" s="63"/>
      <c r="DS31" s="63" t="s">
        <v>270</v>
      </c>
      <c r="DT31" s="63"/>
      <c r="DU31" s="63"/>
      <c r="DV31" s="63"/>
      <c r="DW31" s="63"/>
      <c r="DX31" s="63"/>
      <c r="DY31" s="63"/>
      <c r="DZ31" s="63"/>
      <c r="EA31" s="63"/>
      <c r="EB31" s="63"/>
      <c r="EC31" s="63"/>
      <c r="ED31" s="63"/>
      <c r="EE31" s="63"/>
      <c r="EF31" s="63" t="s">
        <v>271</v>
      </c>
      <c r="EG31" s="63"/>
      <c r="EH31" s="63"/>
      <c r="EI31" s="63"/>
      <c r="EJ31" s="63"/>
      <c r="EK31" s="63"/>
      <c r="EL31" s="63"/>
      <c r="EM31" s="63"/>
      <c r="EN31" s="63"/>
      <c r="EO31" s="63"/>
      <c r="EP31" s="63"/>
      <c r="EQ31" s="63"/>
      <c r="ER31" s="63"/>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64"/>
      <c r="FT31" s="64"/>
      <c r="FU31" s="64"/>
      <c r="FV31" s="64"/>
      <c r="FW31" s="64"/>
      <c r="FX31" s="64"/>
      <c r="FY31" s="64"/>
      <c r="FZ31" s="64"/>
      <c r="GA31" s="64"/>
      <c r="GB31" s="64"/>
      <c r="GC31" s="64"/>
      <c r="GD31" s="64"/>
      <c r="GE31" s="64"/>
    </row>
    <row r="32" spans="1:187" ht="11.25">
      <c r="A32" s="35" t="s">
        <v>9</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t="s">
        <v>10</v>
      </c>
      <c r="BY32" s="35"/>
      <c r="BZ32" s="35"/>
      <c r="CA32" s="35"/>
      <c r="CB32" s="35"/>
      <c r="CC32" s="35"/>
      <c r="CD32" s="35"/>
      <c r="CE32" s="35"/>
      <c r="CF32" s="35" t="s">
        <v>11</v>
      </c>
      <c r="CG32" s="35"/>
      <c r="CH32" s="35"/>
      <c r="CI32" s="35"/>
      <c r="CJ32" s="35"/>
      <c r="CK32" s="35"/>
      <c r="CL32" s="35"/>
      <c r="CM32" s="35"/>
      <c r="CN32" s="35"/>
      <c r="CO32" s="35"/>
      <c r="CP32" s="35"/>
      <c r="CQ32" s="35"/>
      <c r="CR32" s="35"/>
      <c r="CS32" s="35" t="s">
        <v>12</v>
      </c>
      <c r="CT32" s="35"/>
      <c r="CU32" s="35"/>
      <c r="CV32" s="35"/>
      <c r="CW32" s="35"/>
      <c r="CX32" s="35"/>
      <c r="CY32" s="35"/>
      <c r="CZ32" s="35"/>
      <c r="DA32" s="35"/>
      <c r="DB32" s="35"/>
      <c r="DC32" s="35"/>
      <c r="DD32" s="35"/>
      <c r="DE32" s="35"/>
      <c r="DF32" s="35" t="s">
        <v>272</v>
      </c>
      <c r="DG32" s="35"/>
      <c r="DH32" s="35"/>
      <c r="DI32" s="35"/>
      <c r="DJ32" s="35"/>
      <c r="DK32" s="35"/>
      <c r="DL32" s="35"/>
      <c r="DM32" s="35"/>
      <c r="DN32" s="35"/>
      <c r="DO32" s="35"/>
      <c r="DP32" s="35"/>
      <c r="DQ32" s="35"/>
      <c r="DR32" s="35"/>
      <c r="DS32" s="35" t="s">
        <v>273</v>
      </c>
      <c r="DT32" s="35"/>
      <c r="DU32" s="35"/>
      <c r="DV32" s="35"/>
      <c r="DW32" s="35"/>
      <c r="DX32" s="35"/>
      <c r="DY32" s="35"/>
      <c r="DZ32" s="35"/>
      <c r="EA32" s="35"/>
      <c r="EB32" s="35"/>
      <c r="EC32" s="35"/>
      <c r="ED32" s="35"/>
      <c r="EE32" s="35"/>
      <c r="EF32" s="35" t="s">
        <v>274</v>
      </c>
      <c r="EG32" s="35"/>
      <c r="EH32" s="35"/>
      <c r="EI32" s="35"/>
      <c r="EJ32" s="35"/>
      <c r="EK32" s="35"/>
      <c r="EL32" s="35"/>
      <c r="EM32" s="35"/>
      <c r="EN32" s="35"/>
      <c r="EO32" s="35"/>
      <c r="EP32" s="35"/>
      <c r="EQ32" s="35"/>
      <c r="ER32" s="35"/>
      <c r="ES32" s="35" t="s">
        <v>14</v>
      </c>
      <c r="ET32" s="35"/>
      <c r="EU32" s="35"/>
      <c r="EV32" s="35"/>
      <c r="EW32" s="35"/>
      <c r="EX32" s="35"/>
      <c r="EY32" s="35"/>
      <c r="EZ32" s="35"/>
      <c r="FA32" s="35"/>
      <c r="FB32" s="35"/>
      <c r="FC32" s="35"/>
      <c r="FD32" s="35"/>
      <c r="FE32" s="35"/>
      <c r="FF32" s="35" t="s">
        <v>15</v>
      </c>
      <c r="FG32" s="35"/>
      <c r="FH32" s="35"/>
      <c r="FI32" s="35"/>
      <c r="FJ32" s="35"/>
      <c r="FK32" s="35"/>
      <c r="FL32" s="35"/>
      <c r="FM32" s="35"/>
      <c r="FN32" s="35"/>
      <c r="FO32" s="35"/>
      <c r="FP32" s="35"/>
      <c r="FQ32" s="35"/>
      <c r="FR32" s="35"/>
      <c r="FS32" s="35" t="s">
        <v>16</v>
      </c>
      <c r="FT32" s="35"/>
      <c r="FU32" s="35"/>
      <c r="FV32" s="35"/>
      <c r="FW32" s="35"/>
      <c r="FX32" s="35"/>
      <c r="FY32" s="35"/>
      <c r="FZ32" s="35"/>
      <c r="GA32" s="35"/>
      <c r="GB32" s="35"/>
      <c r="GC32" s="35"/>
      <c r="GD32" s="35"/>
      <c r="GE32" s="35"/>
    </row>
    <row r="33" spans="1:187" ht="12.75" customHeight="1">
      <c r="A33" s="36" t="s">
        <v>39</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16" t="s">
        <v>40</v>
      </c>
      <c r="BY33" s="16"/>
      <c r="BZ33" s="16"/>
      <c r="CA33" s="16"/>
      <c r="CB33" s="16"/>
      <c r="CC33" s="16"/>
      <c r="CD33" s="16"/>
      <c r="CE33" s="16"/>
      <c r="CF33" s="16" t="s">
        <v>41</v>
      </c>
      <c r="CG33" s="16"/>
      <c r="CH33" s="16"/>
      <c r="CI33" s="16"/>
      <c r="CJ33" s="16"/>
      <c r="CK33" s="16"/>
      <c r="CL33" s="16"/>
      <c r="CM33" s="16"/>
      <c r="CN33" s="16"/>
      <c r="CO33" s="16"/>
      <c r="CP33" s="16"/>
      <c r="CQ33" s="16"/>
      <c r="CR33" s="16"/>
      <c r="CS33" s="16" t="s">
        <v>41</v>
      </c>
      <c r="CT33" s="16"/>
      <c r="CU33" s="16"/>
      <c r="CV33" s="16"/>
      <c r="CW33" s="16"/>
      <c r="CX33" s="16"/>
      <c r="CY33" s="16"/>
      <c r="CZ33" s="16"/>
      <c r="DA33" s="16"/>
      <c r="DB33" s="16"/>
      <c r="DC33" s="16"/>
      <c r="DD33" s="16"/>
      <c r="DE33" s="16"/>
      <c r="DF33" s="94">
        <v>11613.97</v>
      </c>
      <c r="DG33" s="94"/>
      <c r="DH33" s="94"/>
      <c r="DI33" s="94"/>
      <c r="DJ33" s="94"/>
      <c r="DK33" s="94"/>
      <c r="DL33" s="94"/>
      <c r="DM33" s="94"/>
      <c r="DN33" s="94"/>
      <c r="DO33" s="94"/>
      <c r="DP33" s="94"/>
      <c r="DQ33" s="94"/>
      <c r="DR33" s="94"/>
      <c r="DS33" s="94">
        <v>574332.77</v>
      </c>
      <c r="DT33" s="94"/>
      <c r="DU33" s="94"/>
      <c r="DV33" s="94"/>
      <c r="DW33" s="94"/>
      <c r="DX33" s="94"/>
      <c r="DY33" s="94"/>
      <c r="DZ33" s="94"/>
      <c r="EA33" s="94"/>
      <c r="EB33" s="94"/>
      <c r="EC33" s="94"/>
      <c r="ED33" s="94"/>
      <c r="EE33" s="94"/>
      <c r="EF33" s="94">
        <v>15546.22</v>
      </c>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row>
    <row r="34" spans="1:187" ht="12.75" customHeight="1">
      <c r="A34" s="36" t="s">
        <v>42</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16" t="s">
        <v>43</v>
      </c>
      <c r="BY34" s="16"/>
      <c r="BZ34" s="16"/>
      <c r="CA34" s="16"/>
      <c r="CB34" s="16"/>
      <c r="CC34" s="16"/>
      <c r="CD34" s="16"/>
      <c r="CE34" s="16"/>
      <c r="CF34" s="16" t="s">
        <v>41</v>
      </c>
      <c r="CG34" s="16"/>
      <c r="CH34" s="16"/>
      <c r="CI34" s="16"/>
      <c r="CJ34" s="16"/>
      <c r="CK34" s="16"/>
      <c r="CL34" s="16"/>
      <c r="CM34" s="16"/>
      <c r="CN34" s="16"/>
      <c r="CO34" s="16"/>
      <c r="CP34" s="16"/>
      <c r="CQ34" s="16"/>
      <c r="CR34" s="16"/>
      <c r="CS34" s="16" t="s">
        <v>41</v>
      </c>
      <c r="CT34" s="16"/>
      <c r="CU34" s="16"/>
      <c r="CV34" s="16"/>
      <c r="CW34" s="16"/>
      <c r="CX34" s="16"/>
      <c r="CY34" s="16"/>
      <c r="CZ34" s="16"/>
      <c r="DA34" s="16"/>
      <c r="DB34" s="16"/>
      <c r="DC34" s="16"/>
      <c r="DD34" s="16"/>
      <c r="DE34" s="16"/>
      <c r="DF34" s="94">
        <f>DF33+DF35-DF76</f>
        <v>0</v>
      </c>
      <c r="DG34" s="94"/>
      <c r="DH34" s="94"/>
      <c r="DI34" s="94"/>
      <c r="DJ34" s="94"/>
      <c r="DK34" s="94"/>
      <c r="DL34" s="94"/>
      <c r="DM34" s="94"/>
      <c r="DN34" s="94"/>
      <c r="DO34" s="94"/>
      <c r="DP34" s="94"/>
      <c r="DQ34" s="94"/>
      <c r="DR34" s="94"/>
      <c r="DS34" s="94">
        <f>DS33+DS35-DS76-DS121</f>
        <v>-2.9103830456733704E-10</v>
      </c>
      <c r="DT34" s="94"/>
      <c r="DU34" s="94"/>
      <c r="DV34" s="94"/>
      <c r="DW34" s="94"/>
      <c r="DX34" s="94"/>
      <c r="DY34" s="94"/>
      <c r="DZ34" s="94"/>
      <c r="EA34" s="94"/>
      <c r="EB34" s="94"/>
      <c r="EC34" s="94"/>
      <c r="ED34" s="94"/>
      <c r="EE34" s="94"/>
      <c r="EF34" s="94">
        <f>EF33+EF35-EF76-EF118</f>
        <v>0</v>
      </c>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row>
    <row r="35" spans="1:187" ht="11.25">
      <c r="A35" s="33" t="s">
        <v>44</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62" t="s">
        <v>45</v>
      </c>
      <c r="BY35" s="62"/>
      <c r="BZ35" s="62"/>
      <c r="CA35" s="62"/>
      <c r="CB35" s="62"/>
      <c r="CC35" s="62"/>
      <c r="CD35" s="62"/>
      <c r="CE35" s="62"/>
      <c r="CF35" s="62"/>
      <c r="CG35" s="62"/>
      <c r="CH35" s="62"/>
      <c r="CI35" s="62"/>
      <c r="CJ35" s="62"/>
      <c r="CK35" s="62"/>
      <c r="CL35" s="62"/>
      <c r="CM35" s="62"/>
      <c r="CN35" s="62"/>
      <c r="CO35" s="62"/>
      <c r="CP35" s="62"/>
      <c r="CQ35" s="62"/>
      <c r="CR35" s="62"/>
      <c r="CS35" s="16"/>
      <c r="CT35" s="16"/>
      <c r="CU35" s="16"/>
      <c r="CV35" s="16"/>
      <c r="CW35" s="16"/>
      <c r="CX35" s="16"/>
      <c r="CY35" s="16"/>
      <c r="CZ35" s="16"/>
      <c r="DA35" s="16"/>
      <c r="DB35" s="16"/>
      <c r="DC35" s="16"/>
      <c r="DD35" s="16"/>
      <c r="DE35" s="16"/>
      <c r="DF35" s="94">
        <f>DF47</f>
        <v>76970623</v>
      </c>
      <c r="DG35" s="94"/>
      <c r="DH35" s="94"/>
      <c r="DI35" s="94"/>
      <c r="DJ35" s="94"/>
      <c r="DK35" s="94"/>
      <c r="DL35" s="94"/>
      <c r="DM35" s="94"/>
      <c r="DN35" s="94"/>
      <c r="DO35" s="94"/>
      <c r="DP35" s="94"/>
      <c r="DQ35" s="94"/>
      <c r="DR35" s="94"/>
      <c r="DS35" s="94">
        <f>DS58</f>
        <v>13018396</v>
      </c>
      <c r="DT35" s="94"/>
      <c r="DU35" s="94"/>
      <c r="DV35" s="94"/>
      <c r="DW35" s="94"/>
      <c r="DX35" s="94"/>
      <c r="DY35" s="94"/>
      <c r="DZ35" s="94"/>
      <c r="EA35" s="94"/>
      <c r="EB35" s="94"/>
      <c r="EC35" s="94"/>
      <c r="ED35" s="94"/>
      <c r="EE35" s="94"/>
      <c r="EF35" s="94">
        <f>EF47+EF58+EF51+EF62+EF60</f>
        <v>7500000</v>
      </c>
      <c r="EG35" s="94"/>
      <c r="EH35" s="94"/>
      <c r="EI35" s="94"/>
      <c r="EJ35" s="94"/>
      <c r="EK35" s="94"/>
      <c r="EL35" s="94"/>
      <c r="EM35" s="94"/>
      <c r="EN35" s="94"/>
      <c r="EO35" s="94"/>
      <c r="EP35" s="94"/>
      <c r="EQ35" s="94"/>
      <c r="ER35" s="94"/>
      <c r="ES35" s="94">
        <f>ES47</f>
        <v>76454100</v>
      </c>
      <c r="ET35" s="94"/>
      <c r="EU35" s="94"/>
      <c r="EV35" s="94"/>
      <c r="EW35" s="94"/>
      <c r="EX35" s="94"/>
      <c r="EY35" s="94"/>
      <c r="EZ35" s="94"/>
      <c r="FA35" s="94"/>
      <c r="FB35" s="94"/>
      <c r="FC35" s="94"/>
      <c r="FD35" s="94"/>
      <c r="FE35" s="94"/>
      <c r="FF35" s="94">
        <f>FF47</f>
        <v>79209700</v>
      </c>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row>
    <row r="36" spans="1:187" ht="22.5" customHeight="1">
      <c r="A36" s="17" t="s">
        <v>46</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16" t="s">
        <v>47</v>
      </c>
      <c r="BY36" s="16"/>
      <c r="BZ36" s="16"/>
      <c r="CA36" s="16"/>
      <c r="CB36" s="16"/>
      <c r="CC36" s="16"/>
      <c r="CD36" s="16"/>
      <c r="CE36" s="16"/>
      <c r="CF36" s="16" t="s">
        <v>48</v>
      </c>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row>
    <row r="37" spans="1:187" ht="12.75" customHeight="1">
      <c r="A37" s="66" t="s">
        <v>49</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row>
    <row r="38" spans="1:187" ht="12.75" customHeight="1">
      <c r="A38" s="23" t="s">
        <v>289</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5"/>
      <c r="BG38" s="12"/>
      <c r="BH38" s="12"/>
      <c r="BI38" s="12"/>
      <c r="BJ38" s="12"/>
      <c r="BK38" s="12"/>
      <c r="BL38" s="12"/>
      <c r="BM38" s="12"/>
      <c r="BN38" s="12"/>
      <c r="BO38" s="12"/>
      <c r="BP38" s="12"/>
      <c r="BQ38" s="12"/>
      <c r="BR38" s="12"/>
      <c r="BS38" s="12"/>
      <c r="BT38" s="12"/>
      <c r="BU38" s="12"/>
      <c r="BV38" s="12"/>
      <c r="BW38" s="12"/>
      <c r="BX38" s="16" t="s">
        <v>50</v>
      </c>
      <c r="BY38" s="16"/>
      <c r="BZ38" s="16"/>
      <c r="CA38" s="16"/>
      <c r="CB38" s="16"/>
      <c r="CC38" s="16"/>
      <c r="CD38" s="16"/>
      <c r="CE38" s="16"/>
      <c r="CF38" s="16" t="s">
        <v>48</v>
      </c>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row>
    <row r="39" spans="1:187" ht="12.75" customHeight="1">
      <c r="A39" s="22" t="s">
        <v>290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12"/>
      <c r="BH39" s="12"/>
      <c r="BI39" s="12"/>
      <c r="BJ39" s="12"/>
      <c r="BK39" s="12"/>
      <c r="BL39" s="12"/>
      <c r="BM39" s="12"/>
      <c r="BN39" s="12"/>
      <c r="BO39" s="12"/>
      <c r="BP39" s="12"/>
      <c r="BQ39" s="12"/>
      <c r="BR39" s="12"/>
      <c r="BS39" s="12"/>
      <c r="BT39" s="12"/>
      <c r="BU39" s="12"/>
      <c r="BV39" s="12"/>
      <c r="BW39" s="12"/>
      <c r="BX39" s="16" t="s">
        <v>275</v>
      </c>
      <c r="BY39" s="16"/>
      <c r="BZ39" s="16"/>
      <c r="CA39" s="16"/>
      <c r="CB39" s="16"/>
      <c r="CC39" s="16"/>
      <c r="CD39" s="16"/>
      <c r="CE39" s="16"/>
      <c r="CF39" s="16" t="s">
        <v>48</v>
      </c>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row>
    <row r="40" spans="1:187" ht="12.75" customHeight="1">
      <c r="A40" s="22" t="s">
        <v>291</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12"/>
      <c r="BH40" s="12"/>
      <c r="BI40" s="12"/>
      <c r="BJ40" s="12"/>
      <c r="BK40" s="12"/>
      <c r="BL40" s="12"/>
      <c r="BM40" s="12"/>
      <c r="BN40" s="12"/>
      <c r="BO40" s="12"/>
      <c r="BP40" s="12"/>
      <c r="BQ40" s="12"/>
      <c r="BR40" s="12"/>
      <c r="BS40" s="12"/>
      <c r="BT40" s="12"/>
      <c r="BU40" s="12"/>
      <c r="BV40" s="12"/>
      <c r="BW40" s="12"/>
      <c r="BX40" s="16" t="s">
        <v>276</v>
      </c>
      <c r="BY40" s="16"/>
      <c r="BZ40" s="16"/>
      <c r="CA40" s="16"/>
      <c r="CB40" s="16"/>
      <c r="CC40" s="16"/>
      <c r="CD40" s="16"/>
      <c r="CE40" s="16"/>
      <c r="CF40" s="16" t="s">
        <v>48</v>
      </c>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row>
    <row r="41" spans="1:187" ht="12.75" customHeight="1">
      <c r="A41" s="22" t="s">
        <v>292</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12"/>
      <c r="BH41" s="12"/>
      <c r="BI41" s="12"/>
      <c r="BJ41" s="12"/>
      <c r="BK41" s="12"/>
      <c r="BL41" s="12"/>
      <c r="BM41" s="12"/>
      <c r="BN41" s="12"/>
      <c r="BO41" s="12"/>
      <c r="BP41" s="12"/>
      <c r="BQ41" s="12"/>
      <c r="BR41" s="12"/>
      <c r="BS41" s="12"/>
      <c r="BT41" s="12"/>
      <c r="BU41" s="12"/>
      <c r="BV41" s="12"/>
      <c r="BW41" s="12"/>
      <c r="BX41" s="16" t="s">
        <v>277</v>
      </c>
      <c r="BY41" s="16"/>
      <c r="BZ41" s="16"/>
      <c r="CA41" s="16"/>
      <c r="CB41" s="16"/>
      <c r="CC41" s="16"/>
      <c r="CD41" s="16"/>
      <c r="CE41" s="16"/>
      <c r="CF41" s="16" t="s">
        <v>48</v>
      </c>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row>
    <row r="42" spans="1:187" ht="12.75" customHeight="1">
      <c r="A42" s="23" t="s">
        <v>293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5"/>
      <c r="BG42" s="12"/>
      <c r="BH42" s="12"/>
      <c r="BI42" s="12"/>
      <c r="BJ42" s="12"/>
      <c r="BK42" s="12"/>
      <c r="BL42" s="12"/>
      <c r="BM42" s="12"/>
      <c r="BN42" s="12"/>
      <c r="BO42" s="12"/>
      <c r="BP42" s="12"/>
      <c r="BQ42" s="12"/>
      <c r="BR42" s="12"/>
      <c r="BS42" s="12"/>
      <c r="BT42" s="12"/>
      <c r="BU42" s="12"/>
      <c r="BV42" s="12"/>
      <c r="BW42" s="12"/>
      <c r="BX42" s="16" t="s">
        <v>278</v>
      </c>
      <c r="BY42" s="16"/>
      <c r="BZ42" s="16"/>
      <c r="CA42" s="16"/>
      <c r="CB42" s="16"/>
      <c r="CC42" s="16"/>
      <c r="CD42" s="16"/>
      <c r="CE42" s="16"/>
      <c r="CF42" s="16" t="s">
        <v>48</v>
      </c>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row>
    <row r="43" spans="1:187" ht="12.75" customHeight="1">
      <c r="A43" s="22" t="s">
        <v>294</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12"/>
      <c r="BH43" s="12"/>
      <c r="BI43" s="12"/>
      <c r="BJ43" s="12"/>
      <c r="BK43" s="12"/>
      <c r="BL43" s="12"/>
      <c r="BM43" s="12"/>
      <c r="BN43" s="12"/>
      <c r="BO43" s="12"/>
      <c r="BP43" s="12"/>
      <c r="BQ43" s="12"/>
      <c r="BR43" s="12"/>
      <c r="BS43" s="12"/>
      <c r="BT43" s="12"/>
      <c r="BU43" s="12"/>
      <c r="BV43" s="12"/>
      <c r="BW43" s="12"/>
      <c r="BX43" s="16" t="s">
        <v>279</v>
      </c>
      <c r="BY43" s="16"/>
      <c r="BZ43" s="16"/>
      <c r="CA43" s="16"/>
      <c r="CB43" s="16"/>
      <c r="CC43" s="16"/>
      <c r="CD43" s="16"/>
      <c r="CE43" s="16"/>
      <c r="CF43" s="16" t="s">
        <v>48</v>
      </c>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row>
    <row r="44" spans="1:187" ht="12.75" customHeight="1">
      <c r="A44" s="23" t="s">
        <v>295</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5"/>
      <c r="BG44" s="12"/>
      <c r="BH44" s="12"/>
      <c r="BI44" s="12"/>
      <c r="BJ44" s="12"/>
      <c r="BK44" s="12"/>
      <c r="BL44" s="12"/>
      <c r="BM44" s="12"/>
      <c r="BN44" s="12"/>
      <c r="BO44" s="12"/>
      <c r="BP44" s="12"/>
      <c r="BQ44" s="12"/>
      <c r="BR44" s="12"/>
      <c r="BS44" s="12"/>
      <c r="BT44" s="12"/>
      <c r="BU44" s="12"/>
      <c r="BV44" s="12"/>
      <c r="BW44" s="12"/>
      <c r="BX44" s="16" t="s">
        <v>280</v>
      </c>
      <c r="BY44" s="16"/>
      <c r="BZ44" s="16"/>
      <c r="CA44" s="16"/>
      <c r="CB44" s="16"/>
      <c r="CC44" s="16"/>
      <c r="CD44" s="16"/>
      <c r="CE44" s="16"/>
      <c r="CF44" s="16" t="s">
        <v>48</v>
      </c>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4"/>
      <c r="FZ44" s="94"/>
      <c r="GA44" s="94"/>
      <c r="GB44" s="94"/>
      <c r="GC44" s="94"/>
      <c r="GD44" s="94"/>
      <c r="GE44" s="94"/>
    </row>
    <row r="45" spans="1:187" ht="39" customHeight="1">
      <c r="A45" s="23" t="s">
        <v>296</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5"/>
      <c r="BG45" s="12"/>
      <c r="BH45" s="12"/>
      <c r="BI45" s="12"/>
      <c r="BJ45" s="12"/>
      <c r="BK45" s="12"/>
      <c r="BL45" s="12"/>
      <c r="BM45" s="12"/>
      <c r="BN45" s="12"/>
      <c r="BO45" s="12"/>
      <c r="BP45" s="12"/>
      <c r="BQ45" s="12"/>
      <c r="BR45" s="12"/>
      <c r="BS45" s="12"/>
      <c r="BT45" s="12"/>
      <c r="BU45" s="12"/>
      <c r="BV45" s="12"/>
      <c r="BW45" s="12"/>
      <c r="BX45" s="16" t="s">
        <v>281</v>
      </c>
      <c r="BY45" s="16"/>
      <c r="BZ45" s="16"/>
      <c r="CA45" s="16"/>
      <c r="CB45" s="16"/>
      <c r="CC45" s="16"/>
      <c r="CD45" s="16"/>
      <c r="CE45" s="16"/>
      <c r="CF45" s="16" t="s">
        <v>48</v>
      </c>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row>
    <row r="46" spans="1:187" ht="12.75" customHeight="1">
      <c r="A46" s="23" t="s">
        <v>297</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5"/>
      <c r="BG46" s="12"/>
      <c r="BH46" s="12"/>
      <c r="BI46" s="12"/>
      <c r="BJ46" s="12"/>
      <c r="BK46" s="12"/>
      <c r="BL46" s="12"/>
      <c r="BM46" s="12"/>
      <c r="BN46" s="12"/>
      <c r="BO46" s="12"/>
      <c r="BP46" s="12"/>
      <c r="BQ46" s="12"/>
      <c r="BR46" s="12"/>
      <c r="BS46" s="12"/>
      <c r="BT46" s="12"/>
      <c r="BU46" s="12"/>
      <c r="BV46" s="12"/>
      <c r="BW46" s="12"/>
      <c r="BX46" s="16" t="s">
        <v>282</v>
      </c>
      <c r="BY46" s="16"/>
      <c r="BZ46" s="16"/>
      <c r="CA46" s="16"/>
      <c r="CB46" s="16"/>
      <c r="CC46" s="16"/>
      <c r="CD46" s="16"/>
      <c r="CE46" s="16"/>
      <c r="CF46" s="16" t="s">
        <v>48</v>
      </c>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row>
    <row r="47" spans="1:187" ht="24" customHeight="1">
      <c r="A47" s="17" t="s">
        <v>51</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6" t="s">
        <v>52</v>
      </c>
      <c r="BY47" s="16"/>
      <c r="BZ47" s="16"/>
      <c r="CA47" s="16"/>
      <c r="CB47" s="16"/>
      <c r="CC47" s="16"/>
      <c r="CD47" s="16"/>
      <c r="CE47" s="16"/>
      <c r="CF47" s="16" t="s">
        <v>53</v>
      </c>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94">
        <f>DF48</f>
        <v>76970623</v>
      </c>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v>5660700</v>
      </c>
      <c r="EG47" s="94"/>
      <c r="EH47" s="94"/>
      <c r="EI47" s="94"/>
      <c r="EJ47" s="94"/>
      <c r="EK47" s="94"/>
      <c r="EL47" s="94"/>
      <c r="EM47" s="94"/>
      <c r="EN47" s="94"/>
      <c r="EO47" s="94"/>
      <c r="EP47" s="94"/>
      <c r="EQ47" s="94"/>
      <c r="ER47" s="94"/>
      <c r="ES47" s="94">
        <f>ES48</f>
        <v>76454100</v>
      </c>
      <c r="ET47" s="94"/>
      <c r="EU47" s="94"/>
      <c r="EV47" s="94"/>
      <c r="EW47" s="94"/>
      <c r="EX47" s="94"/>
      <c r="EY47" s="94"/>
      <c r="EZ47" s="94"/>
      <c r="FA47" s="94"/>
      <c r="FB47" s="94"/>
      <c r="FC47" s="94"/>
      <c r="FD47" s="94"/>
      <c r="FE47" s="94"/>
      <c r="FF47" s="94">
        <f>FF48</f>
        <v>79209700</v>
      </c>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row>
    <row r="48" spans="1:187" ht="47.25" customHeight="1">
      <c r="A48" s="67" t="s">
        <v>268</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16" t="s">
        <v>54</v>
      </c>
      <c r="BY48" s="16"/>
      <c r="BZ48" s="16"/>
      <c r="CA48" s="16"/>
      <c r="CB48" s="16"/>
      <c r="CC48" s="16"/>
      <c r="CD48" s="16"/>
      <c r="CE48" s="16"/>
      <c r="CF48" s="16" t="s">
        <v>53</v>
      </c>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94">
        <v>76970623</v>
      </c>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v>76454100</v>
      </c>
      <c r="ET48" s="94"/>
      <c r="EU48" s="94"/>
      <c r="EV48" s="94"/>
      <c r="EW48" s="94"/>
      <c r="EX48" s="94"/>
      <c r="EY48" s="94"/>
      <c r="EZ48" s="94"/>
      <c r="FA48" s="94"/>
      <c r="FB48" s="94"/>
      <c r="FC48" s="94"/>
      <c r="FD48" s="94"/>
      <c r="FE48" s="94"/>
      <c r="FF48" s="94">
        <v>79209700</v>
      </c>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row>
    <row r="49" spans="1:187" ht="46.5" customHeight="1">
      <c r="A49" s="76" t="s">
        <v>56</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16" t="s">
        <v>55</v>
      </c>
      <c r="BY49" s="16"/>
      <c r="BZ49" s="16"/>
      <c r="CA49" s="16"/>
      <c r="CB49" s="16"/>
      <c r="CC49" s="16"/>
      <c r="CD49" s="16"/>
      <c r="CE49" s="16"/>
      <c r="CF49" s="16" t="s">
        <v>53</v>
      </c>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4"/>
      <c r="FZ49" s="94"/>
      <c r="GA49" s="94"/>
      <c r="GB49" s="94"/>
      <c r="GC49" s="94"/>
      <c r="GD49" s="94"/>
      <c r="GE49" s="94"/>
    </row>
    <row r="50" spans="1:187" ht="12"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row>
    <row r="51" spans="1:187" ht="24.75" customHeight="1">
      <c r="A51" s="17" t="s">
        <v>57</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5" t="s">
        <v>58</v>
      </c>
      <c r="BY51" s="15"/>
      <c r="BZ51" s="15"/>
      <c r="CA51" s="15"/>
      <c r="CB51" s="15"/>
      <c r="CC51" s="15"/>
      <c r="CD51" s="15"/>
      <c r="CE51" s="15"/>
      <c r="CF51" s="16" t="s">
        <v>59</v>
      </c>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f>EF53+EF54+EF55+EF56+EF57</f>
        <v>0</v>
      </c>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row>
    <row r="52" spans="1:187" ht="10.5" customHeight="1">
      <c r="A52" s="66" t="s">
        <v>49</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row>
    <row r="53" spans="1:187" ht="22.5" customHeight="1">
      <c r="A53" s="71" t="s">
        <v>298</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12"/>
      <c r="BH53" s="12"/>
      <c r="BI53" s="12"/>
      <c r="BJ53" s="12"/>
      <c r="BK53" s="12"/>
      <c r="BL53" s="12"/>
      <c r="BM53" s="12"/>
      <c r="BN53" s="12"/>
      <c r="BO53" s="12"/>
      <c r="BP53" s="12"/>
      <c r="BQ53" s="12"/>
      <c r="BR53" s="12"/>
      <c r="BS53" s="12"/>
      <c r="BT53" s="12"/>
      <c r="BU53" s="12"/>
      <c r="BV53" s="12"/>
      <c r="BW53" s="12"/>
      <c r="BX53" s="16" t="s">
        <v>60</v>
      </c>
      <c r="BY53" s="16"/>
      <c r="BZ53" s="16"/>
      <c r="CA53" s="16"/>
      <c r="CB53" s="16"/>
      <c r="CC53" s="16"/>
      <c r="CD53" s="16"/>
      <c r="CE53" s="16"/>
      <c r="CF53" s="16" t="s">
        <v>59</v>
      </c>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row>
    <row r="54" spans="1:187" ht="13.5" customHeight="1">
      <c r="A54" s="71" t="s">
        <v>299</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12"/>
      <c r="BH54" s="12"/>
      <c r="BI54" s="12"/>
      <c r="BJ54" s="12"/>
      <c r="BK54" s="12"/>
      <c r="BL54" s="12"/>
      <c r="BM54" s="12"/>
      <c r="BN54" s="12"/>
      <c r="BO54" s="12"/>
      <c r="BP54" s="12"/>
      <c r="BQ54" s="12"/>
      <c r="BR54" s="12"/>
      <c r="BS54" s="12"/>
      <c r="BT54" s="12"/>
      <c r="BU54" s="12"/>
      <c r="BV54" s="12"/>
      <c r="BW54" s="12"/>
      <c r="BX54" s="16" t="s">
        <v>284</v>
      </c>
      <c r="BY54" s="16"/>
      <c r="BZ54" s="16"/>
      <c r="CA54" s="16"/>
      <c r="CB54" s="16"/>
      <c r="CC54" s="16"/>
      <c r="CD54" s="16"/>
      <c r="CE54" s="16"/>
      <c r="CF54" s="16" t="s">
        <v>59</v>
      </c>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row>
    <row r="55" spans="1:187" ht="10.5" customHeight="1">
      <c r="A55" s="71" t="s">
        <v>300</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12"/>
      <c r="BH55" s="12"/>
      <c r="BI55" s="12"/>
      <c r="BJ55" s="12"/>
      <c r="BK55" s="12"/>
      <c r="BL55" s="12"/>
      <c r="BM55" s="12"/>
      <c r="BN55" s="12"/>
      <c r="BO55" s="12"/>
      <c r="BP55" s="12"/>
      <c r="BQ55" s="12"/>
      <c r="BR55" s="12"/>
      <c r="BS55" s="12"/>
      <c r="BT55" s="12"/>
      <c r="BU55" s="12"/>
      <c r="BV55" s="12"/>
      <c r="BW55" s="12"/>
      <c r="BX55" s="16" t="s">
        <v>285</v>
      </c>
      <c r="BY55" s="16"/>
      <c r="BZ55" s="16"/>
      <c r="CA55" s="16"/>
      <c r="CB55" s="16"/>
      <c r="CC55" s="16"/>
      <c r="CD55" s="16"/>
      <c r="CE55" s="16"/>
      <c r="CF55" s="16" t="s">
        <v>59</v>
      </c>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v>0</v>
      </c>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row>
    <row r="56" spans="1:187" ht="21.75" customHeight="1">
      <c r="A56" s="19" t="s">
        <v>301</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1"/>
      <c r="BG56" s="12"/>
      <c r="BH56" s="12"/>
      <c r="BI56" s="12"/>
      <c r="BJ56" s="12"/>
      <c r="BK56" s="12"/>
      <c r="BL56" s="12"/>
      <c r="BM56" s="12"/>
      <c r="BN56" s="12"/>
      <c r="BO56" s="12"/>
      <c r="BP56" s="12"/>
      <c r="BQ56" s="12"/>
      <c r="BR56" s="12"/>
      <c r="BS56" s="12"/>
      <c r="BT56" s="12"/>
      <c r="BU56" s="12"/>
      <c r="BV56" s="12"/>
      <c r="BW56" s="12"/>
      <c r="BX56" s="16" t="s">
        <v>286</v>
      </c>
      <c r="BY56" s="16"/>
      <c r="BZ56" s="16"/>
      <c r="CA56" s="16"/>
      <c r="CB56" s="16"/>
      <c r="CC56" s="16"/>
      <c r="CD56" s="16"/>
      <c r="CE56" s="16"/>
      <c r="CF56" s="16" t="s">
        <v>59</v>
      </c>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row>
    <row r="57" spans="1:187" ht="13.5" customHeight="1">
      <c r="A57" s="71" t="s">
        <v>302</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12"/>
      <c r="BH57" s="12"/>
      <c r="BI57" s="12"/>
      <c r="BJ57" s="12"/>
      <c r="BK57" s="12"/>
      <c r="BL57" s="12"/>
      <c r="BM57" s="12"/>
      <c r="BN57" s="12"/>
      <c r="BO57" s="12"/>
      <c r="BP57" s="12"/>
      <c r="BQ57" s="12"/>
      <c r="BR57" s="12"/>
      <c r="BS57" s="12"/>
      <c r="BT57" s="12"/>
      <c r="BU57" s="12"/>
      <c r="BV57" s="12"/>
      <c r="BW57" s="12"/>
      <c r="BX57" s="16" t="s">
        <v>287</v>
      </c>
      <c r="BY57" s="16"/>
      <c r="BZ57" s="16"/>
      <c r="CA57" s="16"/>
      <c r="CB57" s="16"/>
      <c r="CC57" s="16"/>
      <c r="CD57" s="16"/>
      <c r="CE57" s="16"/>
      <c r="CF57" s="16" t="s">
        <v>59</v>
      </c>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c r="EO57" s="94"/>
      <c r="EP57" s="94"/>
      <c r="EQ57" s="94"/>
      <c r="ER57" s="94"/>
      <c r="ES57" s="94"/>
      <c r="ET57" s="94"/>
      <c r="EU57" s="94"/>
      <c r="EV57" s="94"/>
      <c r="EW57" s="94"/>
      <c r="EX57" s="94"/>
      <c r="EY57" s="94"/>
      <c r="EZ57" s="94"/>
      <c r="FA57" s="94"/>
      <c r="FB57" s="94"/>
      <c r="FC57" s="94"/>
      <c r="FD57" s="94"/>
      <c r="FE57" s="94"/>
      <c r="FF57" s="94"/>
      <c r="FG57" s="94"/>
      <c r="FH57" s="94"/>
      <c r="FI57" s="94"/>
      <c r="FJ57" s="94"/>
      <c r="FK57" s="94"/>
      <c r="FL57" s="94"/>
      <c r="FM57" s="94"/>
      <c r="FN57" s="94"/>
      <c r="FO57" s="94"/>
      <c r="FP57" s="94"/>
      <c r="FQ57" s="94"/>
      <c r="FR57" s="94"/>
      <c r="FS57" s="94"/>
      <c r="FT57" s="94"/>
      <c r="FU57" s="94"/>
      <c r="FV57" s="94"/>
      <c r="FW57" s="94"/>
      <c r="FX57" s="94"/>
      <c r="FY57" s="94"/>
      <c r="FZ57" s="94"/>
      <c r="GA57" s="94"/>
      <c r="GB57" s="94"/>
      <c r="GC57" s="94"/>
      <c r="GD57" s="94"/>
      <c r="GE57" s="94"/>
    </row>
    <row r="58" spans="1:187" ht="10.5" customHeight="1">
      <c r="A58" s="17" t="s">
        <v>61</v>
      </c>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6" t="s">
        <v>62</v>
      </c>
      <c r="BY58" s="16"/>
      <c r="BZ58" s="16"/>
      <c r="CA58" s="16"/>
      <c r="CB58" s="16"/>
      <c r="CC58" s="16"/>
      <c r="CD58" s="16"/>
      <c r="CE58" s="16"/>
      <c r="CF58" s="16" t="s">
        <v>63</v>
      </c>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94"/>
      <c r="DG58" s="94"/>
      <c r="DH58" s="94"/>
      <c r="DI58" s="94"/>
      <c r="DJ58" s="94"/>
      <c r="DK58" s="94"/>
      <c r="DL58" s="94"/>
      <c r="DM58" s="94"/>
      <c r="DN58" s="94"/>
      <c r="DO58" s="94"/>
      <c r="DP58" s="94"/>
      <c r="DQ58" s="94"/>
      <c r="DR58" s="94"/>
      <c r="DS58" s="94">
        <f>DS60</f>
        <v>13018396</v>
      </c>
      <c r="DT58" s="94"/>
      <c r="DU58" s="94"/>
      <c r="DV58" s="94"/>
      <c r="DW58" s="94"/>
      <c r="DX58" s="94"/>
      <c r="DY58" s="94"/>
      <c r="DZ58" s="94"/>
      <c r="EA58" s="94"/>
      <c r="EB58" s="94"/>
      <c r="EC58" s="94"/>
      <c r="ED58" s="94"/>
      <c r="EE58" s="94"/>
      <c r="EF58" s="94">
        <v>139300</v>
      </c>
      <c r="EG58" s="94"/>
      <c r="EH58" s="94"/>
      <c r="EI58" s="94"/>
      <c r="EJ58" s="94"/>
      <c r="EK58" s="94"/>
      <c r="EL58" s="94"/>
      <c r="EM58" s="94"/>
      <c r="EN58" s="94"/>
      <c r="EO58" s="94"/>
      <c r="EP58" s="94"/>
      <c r="EQ58" s="94"/>
      <c r="ER58" s="94"/>
      <c r="ES58" s="94"/>
      <c r="ET58" s="94"/>
      <c r="EU58" s="94"/>
      <c r="EV58" s="94"/>
      <c r="EW58" s="94"/>
      <c r="EX58" s="94"/>
      <c r="EY58" s="94"/>
      <c r="EZ58" s="94"/>
      <c r="FA58" s="94"/>
      <c r="FB58" s="94"/>
      <c r="FC58" s="94"/>
      <c r="FD58" s="94"/>
      <c r="FE58" s="94"/>
      <c r="FF58" s="94"/>
      <c r="FG58" s="94"/>
      <c r="FH58" s="94"/>
      <c r="FI58" s="94"/>
      <c r="FJ58" s="94"/>
      <c r="FK58" s="94"/>
      <c r="FL58" s="94"/>
      <c r="FM58" s="94"/>
      <c r="FN58" s="94"/>
      <c r="FO58" s="94"/>
      <c r="FP58" s="94"/>
      <c r="FQ58" s="94"/>
      <c r="FR58" s="94"/>
      <c r="FS58" s="94"/>
      <c r="FT58" s="94"/>
      <c r="FU58" s="94"/>
      <c r="FV58" s="94"/>
      <c r="FW58" s="94"/>
      <c r="FX58" s="94"/>
      <c r="FY58" s="94"/>
      <c r="FZ58" s="94"/>
      <c r="GA58" s="94"/>
      <c r="GB58" s="94"/>
      <c r="GC58" s="94"/>
      <c r="GD58" s="94"/>
      <c r="GE58" s="94"/>
    </row>
    <row r="59" spans="1:187" ht="10.5" customHeight="1">
      <c r="A59" s="18" t="s">
        <v>49</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c r="EO59" s="94"/>
      <c r="EP59" s="94"/>
      <c r="EQ59" s="94"/>
      <c r="ER59" s="94"/>
      <c r="ES59" s="94"/>
      <c r="ET59" s="94"/>
      <c r="EU59" s="94"/>
      <c r="EV59" s="94"/>
      <c r="EW59" s="94"/>
      <c r="EX59" s="94"/>
      <c r="EY59" s="94"/>
      <c r="EZ59" s="94"/>
      <c r="FA59" s="94"/>
      <c r="FB59" s="94"/>
      <c r="FC59" s="94"/>
      <c r="FD59" s="94"/>
      <c r="FE59" s="94"/>
      <c r="FF59" s="94"/>
      <c r="FG59" s="94"/>
      <c r="FH59" s="94"/>
      <c r="FI59" s="94"/>
      <c r="FJ59" s="94"/>
      <c r="FK59" s="94"/>
      <c r="FL59" s="94"/>
      <c r="FM59" s="94"/>
      <c r="FN59" s="94"/>
      <c r="FO59" s="94"/>
      <c r="FP59" s="94"/>
      <c r="FQ59" s="94"/>
      <c r="FR59" s="94"/>
      <c r="FS59" s="94"/>
      <c r="FT59" s="94"/>
      <c r="FU59" s="94"/>
      <c r="FV59" s="94"/>
      <c r="FW59" s="94"/>
      <c r="FX59" s="94"/>
      <c r="FY59" s="94"/>
      <c r="FZ59" s="94"/>
      <c r="GA59" s="94"/>
      <c r="GB59" s="94"/>
      <c r="GC59" s="94"/>
      <c r="GD59" s="94"/>
      <c r="GE59" s="94"/>
    </row>
    <row r="60" spans="1:187" ht="10.5" customHeight="1">
      <c r="A60" s="18" t="s">
        <v>307</v>
      </c>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6" t="s">
        <v>283</v>
      </c>
      <c r="BY60" s="16"/>
      <c r="BZ60" s="16"/>
      <c r="CA60" s="16"/>
      <c r="CB60" s="16"/>
      <c r="CC60" s="16"/>
      <c r="CD60" s="16"/>
      <c r="CE60" s="16"/>
      <c r="CF60" s="16" t="s">
        <v>63</v>
      </c>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94"/>
      <c r="DG60" s="94"/>
      <c r="DH60" s="94"/>
      <c r="DI60" s="94"/>
      <c r="DJ60" s="94"/>
      <c r="DK60" s="94"/>
      <c r="DL60" s="94"/>
      <c r="DM60" s="94"/>
      <c r="DN60" s="94"/>
      <c r="DO60" s="94"/>
      <c r="DP60" s="94"/>
      <c r="DQ60" s="94"/>
      <c r="DR60" s="94"/>
      <c r="DS60" s="94">
        <f>9831100+3187296</f>
        <v>13018396</v>
      </c>
      <c r="DT60" s="94"/>
      <c r="DU60" s="94"/>
      <c r="DV60" s="94"/>
      <c r="DW60" s="94"/>
      <c r="DX60" s="94"/>
      <c r="DY60" s="94"/>
      <c r="DZ60" s="94"/>
      <c r="EA60" s="94"/>
      <c r="EB60" s="94"/>
      <c r="EC60" s="94"/>
      <c r="ED60" s="94"/>
      <c r="EE60" s="94"/>
      <c r="EF60" s="94">
        <v>0</v>
      </c>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c r="FY60" s="94"/>
      <c r="FZ60" s="94"/>
      <c r="GA60" s="94"/>
      <c r="GB60" s="94"/>
      <c r="GC60" s="94"/>
      <c r="GD60" s="94"/>
      <c r="GE60" s="94"/>
    </row>
    <row r="61" spans="1:187" ht="10.5" customHeight="1">
      <c r="A61" s="18" t="s">
        <v>68</v>
      </c>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6" t="s">
        <v>288</v>
      </c>
      <c r="BY61" s="16"/>
      <c r="BZ61" s="16"/>
      <c r="CA61" s="16"/>
      <c r="CB61" s="16"/>
      <c r="CC61" s="16"/>
      <c r="CD61" s="16"/>
      <c r="CE61" s="16"/>
      <c r="CF61" s="16" t="s">
        <v>63</v>
      </c>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c r="EO61" s="94"/>
      <c r="EP61" s="94"/>
      <c r="EQ61" s="94"/>
      <c r="ER61" s="94"/>
      <c r="ES61" s="94"/>
      <c r="ET61" s="94"/>
      <c r="EU61" s="94"/>
      <c r="EV61" s="94"/>
      <c r="EW61" s="94"/>
      <c r="EX61" s="94"/>
      <c r="EY61" s="94"/>
      <c r="EZ61" s="94"/>
      <c r="FA61" s="94"/>
      <c r="FB61" s="94"/>
      <c r="FC61" s="94"/>
      <c r="FD61" s="94"/>
      <c r="FE61" s="94"/>
      <c r="FF61" s="94"/>
      <c r="FG61" s="94"/>
      <c r="FH61" s="94"/>
      <c r="FI61" s="94"/>
      <c r="FJ61" s="94"/>
      <c r="FK61" s="94"/>
      <c r="FL61" s="94"/>
      <c r="FM61" s="94"/>
      <c r="FN61" s="94"/>
      <c r="FO61" s="94"/>
      <c r="FP61" s="94"/>
      <c r="FQ61" s="94"/>
      <c r="FR61" s="94"/>
      <c r="FS61" s="94"/>
      <c r="FT61" s="94"/>
      <c r="FU61" s="94"/>
      <c r="FV61" s="94"/>
      <c r="FW61" s="94"/>
      <c r="FX61" s="94"/>
      <c r="FY61" s="94"/>
      <c r="FZ61" s="94"/>
      <c r="GA61" s="94"/>
      <c r="GB61" s="94"/>
      <c r="GC61" s="94"/>
      <c r="GD61" s="94"/>
      <c r="GE61" s="94"/>
    </row>
    <row r="62" spans="1:187" ht="10.5" customHeight="1">
      <c r="A62" s="17" t="s">
        <v>64</v>
      </c>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6" t="s">
        <v>65</v>
      </c>
      <c r="BY62" s="16"/>
      <c r="BZ62" s="16"/>
      <c r="CA62" s="16"/>
      <c r="CB62" s="16"/>
      <c r="CC62" s="16"/>
      <c r="CD62" s="16"/>
      <c r="CE62" s="16"/>
      <c r="CF62" s="16" t="s">
        <v>66</v>
      </c>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v>1700000</v>
      </c>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row>
    <row r="63" spans="1:187" ht="10.5" customHeight="1">
      <c r="A63" s="18" t="s">
        <v>49</v>
      </c>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row>
    <row r="64" spans="1:187" ht="10.5" customHeight="1">
      <c r="A64" s="17" t="s">
        <v>308</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6" t="s">
        <v>67</v>
      </c>
      <c r="BY64" s="16"/>
      <c r="BZ64" s="16"/>
      <c r="CA64" s="16"/>
      <c r="CB64" s="16"/>
      <c r="CC64" s="16"/>
      <c r="CD64" s="16"/>
      <c r="CE64" s="16"/>
      <c r="CF64" s="16" t="s">
        <v>66</v>
      </c>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c r="FY64" s="94"/>
      <c r="FZ64" s="94"/>
      <c r="GA64" s="94"/>
      <c r="GB64" s="94"/>
      <c r="GC64" s="94"/>
      <c r="GD64" s="94"/>
      <c r="GE64" s="94"/>
    </row>
    <row r="65" spans="1:187" ht="51" customHeight="1">
      <c r="A65" s="17" t="s">
        <v>309</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6" t="s">
        <v>69</v>
      </c>
      <c r="BY65" s="16"/>
      <c r="BZ65" s="16"/>
      <c r="CA65" s="16"/>
      <c r="CB65" s="16"/>
      <c r="CC65" s="16"/>
      <c r="CD65" s="16"/>
      <c r="CE65" s="16"/>
      <c r="CF65" s="16" t="s">
        <v>66</v>
      </c>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94"/>
      <c r="EZ65" s="94"/>
      <c r="FA65" s="94"/>
      <c r="FB65" s="94"/>
      <c r="FC65" s="94"/>
      <c r="FD65" s="94"/>
      <c r="FE65" s="94"/>
      <c r="FF65" s="94"/>
      <c r="FG65" s="94"/>
      <c r="FH65" s="94"/>
      <c r="FI65" s="94"/>
      <c r="FJ65" s="94"/>
      <c r="FK65" s="94"/>
      <c r="FL65" s="94"/>
      <c r="FM65" s="94"/>
      <c r="FN65" s="94"/>
      <c r="FO65" s="94"/>
      <c r="FP65" s="94"/>
      <c r="FQ65" s="94"/>
      <c r="FR65" s="94"/>
      <c r="FS65" s="94"/>
      <c r="FT65" s="94"/>
      <c r="FU65" s="94"/>
      <c r="FV65" s="94"/>
      <c r="FW65" s="94"/>
      <c r="FX65" s="94"/>
      <c r="FY65" s="94"/>
      <c r="FZ65" s="94"/>
      <c r="GA65" s="94"/>
      <c r="GB65" s="94"/>
      <c r="GC65" s="94"/>
      <c r="GD65" s="94"/>
      <c r="GE65" s="94"/>
    </row>
    <row r="66" spans="1:187" ht="35.25" customHeight="1">
      <c r="A66" s="17" t="s">
        <v>310</v>
      </c>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6" t="s">
        <v>314</v>
      </c>
      <c r="BY66" s="16"/>
      <c r="BZ66" s="16"/>
      <c r="CA66" s="16"/>
      <c r="CB66" s="16"/>
      <c r="CC66" s="16"/>
      <c r="CD66" s="16"/>
      <c r="CE66" s="16"/>
      <c r="CF66" s="16" t="s">
        <v>66</v>
      </c>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94"/>
      <c r="FT66" s="94"/>
      <c r="FU66" s="94"/>
      <c r="FV66" s="94"/>
      <c r="FW66" s="94"/>
      <c r="FX66" s="94"/>
      <c r="FY66" s="94"/>
      <c r="FZ66" s="94"/>
      <c r="GA66" s="94"/>
      <c r="GB66" s="94"/>
      <c r="GC66" s="94"/>
      <c r="GD66" s="94"/>
      <c r="GE66" s="94"/>
    </row>
    <row r="67" spans="1:187" ht="21.75" customHeight="1">
      <c r="A67" s="17" t="s">
        <v>311</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6" t="s">
        <v>315</v>
      </c>
      <c r="BY67" s="16"/>
      <c r="BZ67" s="16"/>
      <c r="CA67" s="16"/>
      <c r="CB67" s="16"/>
      <c r="CC67" s="16"/>
      <c r="CD67" s="16"/>
      <c r="CE67" s="16"/>
      <c r="CF67" s="16" t="s">
        <v>66</v>
      </c>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4"/>
      <c r="FZ67" s="94"/>
      <c r="GA67" s="94"/>
      <c r="GB67" s="94"/>
      <c r="GC67" s="94"/>
      <c r="GD67" s="94"/>
      <c r="GE67" s="94"/>
    </row>
    <row r="68" spans="1:187" ht="12.75" customHeight="1">
      <c r="A68" s="17" t="s">
        <v>312</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6" t="s">
        <v>316</v>
      </c>
      <c r="BY68" s="16"/>
      <c r="BZ68" s="16"/>
      <c r="CA68" s="16"/>
      <c r="CB68" s="16"/>
      <c r="CC68" s="16"/>
      <c r="CD68" s="16"/>
      <c r="CE68" s="16"/>
      <c r="CF68" s="16" t="s">
        <v>66</v>
      </c>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GA68" s="94"/>
      <c r="GB68" s="94"/>
      <c r="GC68" s="94"/>
      <c r="GD68" s="94"/>
      <c r="GE68" s="94"/>
    </row>
    <row r="69" spans="1:187" ht="13.5" customHeight="1">
      <c r="A69" s="17" t="s">
        <v>313</v>
      </c>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6" t="s">
        <v>317</v>
      </c>
      <c r="BY69" s="16"/>
      <c r="BZ69" s="16"/>
      <c r="CA69" s="16"/>
      <c r="CB69" s="16"/>
      <c r="CC69" s="16"/>
      <c r="CD69" s="16"/>
      <c r="CE69" s="16"/>
      <c r="CF69" s="16" t="s">
        <v>66</v>
      </c>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94"/>
      <c r="GC69" s="94"/>
      <c r="GD69" s="94"/>
      <c r="GE69" s="94"/>
    </row>
    <row r="70" spans="1:187" ht="10.5" customHeight="1">
      <c r="A70" s="17" t="s">
        <v>70</v>
      </c>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6" t="s">
        <v>71</v>
      </c>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v>1700000</v>
      </c>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GA70" s="94"/>
      <c r="GB70" s="94"/>
      <c r="GC70" s="94"/>
      <c r="GD70" s="94"/>
      <c r="GE70" s="94"/>
    </row>
    <row r="71" spans="1:187" ht="10.5" customHeight="1">
      <c r="A71" s="18" t="s">
        <v>49</v>
      </c>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c r="FY71" s="94"/>
      <c r="FZ71" s="94"/>
      <c r="GA71" s="94"/>
      <c r="GB71" s="94"/>
      <c r="GC71" s="94"/>
      <c r="GD71" s="94"/>
      <c r="GE71" s="94"/>
    </row>
    <row r="72" spans="1:187" ht="10.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94"/>
      <c r="EV72" s="94"/>
      <c r="EW72" s="94"/>
      <c r="EX72" s="94"/>
      <c r="EY72" s="94"/>
      <c r="EZ72" s="94"/>
      <c r="FA72" s="94"/>
      <c r="FB72" s="94"/>
      <c r="FC72" s="94"/>
      <c r="FD72" s="94"/>
      <c r="FE72" s="94"/>
      <c r="FF72" s="94"/>
      <c r="FG72" s="94"/>
      <c r="FH72" s="94"/>
      <c r="FI72" s="94"/>
      <c r="FJ72" s="94"/>
      <c r="FK72" s="94"/>
      <c r="FL72" s="94"/>
      <c r="FM72" s="94"/>
      <c r="FN72" s="94"/>
      <c r="FO72" s="94"/>
      <c r="FP72" s="94"/>
      <c r="FQ72" s="94"/>
      <c r="FR72" s="94"/>
      <c r="FS72" s="94"/>
      <c r="FT72" s="94"/>
      <c r="FU72" s="94"/>
      <c r="FV72" s="94"/>
      <c r="FW72" s="94"/>
      <c r="FX72" s="94"/>
      <c r="FY72" s="94"/>
      <c r="FZ72" s="94"/>
      <c r="GA72" s="94"/>
      <c r="GB72" s="94"/>
      <c r="GC72" s="94"/>
      <c r="GD72" s="94"/>
      <c r="GE72" s="94"/>
    </row>
    <row r="73" spans="1:187" ht="12.75" customHeight="1">
      <c r="A73" s="17" t="s">
        <v>72</v>
      </c>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6" t="s">
        <v>73</v>
      </c>
      <c r="BY73" s="16"/>
      <c r="BZ73" s="16"/>
      <c r="CA73" s="16"/>
      <c r="CB73" s="16"/>
      <c r="CC73" s="16"/>
      <c r="CD73" s="16"/>
      <c r="CE73" s="16"/>
      <c r="CF73" s="16" t="s">
        <v>41</v>
      </c>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4"/>
      <c r="FZ73" s="94"/>
      <c r="GA73" s="94"/>
      <c r="GB73" s="94"/>
      <c r="GC73" s="94"/>
      <c r="GD73" s="94"/>
      <c r="GE73" s="94"/>
    </row>
    <row r="74" spans="1:187" ht="33.75" customHeight="1">
      <c r="A74" s="74" t="s">
        <v>74</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16" t="s">
        <v>75</v>
      </c>
      <c r="BY74" s="16"/>
      <c r="BZ74" s="16"/>
      <c r="CA74" s="16"/>
      <c r="CB74" s="16"/>
      <c r="CC74" s="16"/>
      <c r="CD74" s="16"/>
      <c r="CE74" s="16"/>
      <c r="CF74" s="16" t="s">
        <v>76</v>
      </c>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4"/>
      <c r="FF74" s="94"/>
      <c r="FG74" s="94"/>
      <c r="FH74" s="94"/>
      <c r="FI74" s="94"/>
      <c r="FJ74" s="94"/>
      <c r="FK74" s="94"/>
      <c r="FL74" s="94"/>
      <c r="FM74" s="94"/>
      <c r="FN74" s="94"/>
      <c r="FO74" s="94"/>
      <c r="FP74" s="94"/>
      <c r="FQ74" s="94"/>
      <c r="FR74" s="94"/>
      <c r="FS74" s="94" t="s">
        <v>41</v>
      </c>
      <c r="FT74" s="94"/>
      <c r="FU74" s="94"/>
      <c r="FV74" s="94"/>
      <c r="FW74" s="94"/>
      <c r="FX74" s="94"/>
      <c r="FY74" s="94"/>
      <c r="FZ74" s="94"/>
      <c r="GA74" s="94"/>
      <c r="GB74" s="94"/>
      <c r="GC74" s="94"/>
      <c r="GD74" s="94"/>
      <c r="GE74" s="94"/>
    </row>
    <row r="75" spans="1:187" ht="10.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4"/>
      <c r="FZ75" s="94"/>
      <c r="GA75" s="94"/>
      <c r="GB75" s="94"/>
      <c r="GC75" s="94"/>
      <c r="GD75" s="94"/>
      <c r="GE75" s="94"/>
    </row>
    <row r="76" spans="1:187" ht="18.75" customHeight="1">
      <c r="A76" s="33" t="s">
        <v>77</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62" t="s">
        <v>78</v>
      </c>
      <c r="BY76" s="62"/>
      <c r="BZ76" s="62"/>
      <c r="CA76" s="62"/>
      <c r="CB76" s="62"/>
      <c r="CC76" s="62"/>
      <c r="CD76" s="62"/>
      <c r="CE76" s="62"/>
      <c r="CF76" s="62" t="s">
        <v>41</v>
      </c>
      <c r="CG76" s="62"/>
      <c r="CH76" s="62"/>
      <c r="CI76" s="62"/>
      <c r="CJ76" s="62"/>
      <c r="CK76" s="62"/>
      <c r="CL76" s="62"/>
      <c r="CM76" s="62"/>
      <c r="CN76" s="62"/>
      <c r="CO76" s="62"/>
      <c r="CP76" s="62"/>
      <c r="CQ76" s="62"/>
      <c r="CR76" s="62"/>
      <c r="CS76" s="16"/>
      <c r="CT76" s="16"/>
      <c r="CU76" s="16"/>
      <c r="CV76" s="16"/>
      <c r="CW76" s="16"/>
      <c r="CX76" s="16"/>
      <c r="CY76" s="16"/>
      <c r="CZ76" s="16"/>
      <c r="DA76" s="16"/>
      <c r="DB76" s="16"/>
      <c r="DC76" s="16"/>
      <c r="DD76" s="16"/>
      <c r="DE76" s="16"/>
      <c r="DF76" s="94">
        <f>DF77+DF89+DF96+DF109</f>
        <v>76982236.97</v>
      </c>
      <c r="DG76" s="94"/>
      <c r="DH76" s="94"/>
      <c r="DI76" s="94"/>
      <c r="DJ76" s="94"/>
      <c r="DK76" s="94"/>
      <c r="DL76" s="94"/>
      <c r="DM76" s="94"/>
      <c r="DN76" s="94"/>
      <c r="DO76" s="94"/>
      <c r="DP76" s="94"/>
      <c r="DQ76" s="94"/>
      <c r="DR76" s="94"/>
      <c r="DS76" s="94">
        <f>DS77+DS89+DS96+DS109</f>
        <v>13338965.09</v>
      </c>
      <c r="DT76" s="94"/>
      <c r="DU76" s="94"/>
      <c r="DV76" s="94"/>
      <c r="DW76" s="94"/>
      <c r="DX76" s="94"/>
      <c r="DY76" s="94"/>
      <c r="DZ76" s="94"/>
      <c r="EA76" s="94"/>
      <c r="EB76" s="94"/>
      <c r="EC76" s="94"/>
      <c r="ED76" s="94"/>
      <c r="EE76" s="94"/>
      <c r="EF76" s="94">
        <f>EF77+EF89+EF96+EF109</f>
        <v>7515546.22</v>
      </c>
      <c r="EG76" s="94"/>
      <c r="EH76" s="94"/>
      <c r="EI76" s="94"/>
      <c r="EJ76" s="94"/>
      <c r="EK76" s="94"/>
      <c r="EL76" s="94"/>
      <c r="EM76" s="94"/>
      <c r="EN76" s="94"/>
      <c r="EO76" s="94"/>
      <c r="EP76" s="94"/>
      <c r="EQ76" s="94"/>
      <c r="ER76" s="94"/>
      <c r="ES76" s="94">
        <f>ES77+ES89+ES96+ES109</f>
        <v>76454100</v>
      </c>
      <c r="ET76" s="94"/>
      <c r="EU76" s="94"/>
      <c r="EV76" s="94"/>
      <c r="EW76" s="94"/>
      <c r="EX76" s="94"/>
      <c r="EY76" s="94"/>
      <c r="EZ76" s="94"/>
      <c r="FA76" s="94"/>
      <c r="FB76" s="94"/>
      <c r="FC76" s="94"/>
      <c r="FD76" s="94"/>
      <c r="FE76" s="94"/>
      <c r="FF76" s="94">
        <f>FF77+FF89+FF96+FF109</f>
        <v>79209700</v>
      </c>
      <c r="FG76" s="94"/>
      <c r="FH76" s="94"/>
      <c r="FI76" s="94"/>
      <c r="FJ76" s="94"/>
      <c r="FK76" s="94"/>
      <c r="FL76" s="94"/>
      <c r="FM76" s="94"/>
      <c r="FN76" s="94"/>
      <c r="FO76" s="94"/>
      <c r="FP76" s="94"/>
      <c r="FQ76" s="94"/>
      <c r="FR76" s="94"/>
      <c r="FS76" s="94"/>
      <c r="FT76" s="94"/>
      <c r="FU76" s="94"/>
      <c r="FV76" s="94"/>
      <c r="FW76" s="94"/>
      <c r="FX76" s="94"/>
      <c r="FY76" s="94"/>
      <c r="FZ76" s="94"/>
      <c r="GA76" s="94"/>
      <c r="GB76" s="94"/>
      <c r="GC76" s="94"/>
      <c r="GD76" s="94"/>
      <c r="GE76" s="94"/>
    </row>
    <row r="77" spans="1:187" ht="22.5" customHeight="1">
      <c r="A77" s="69" t="s">
        <v>79</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16" t="s">
        <v>80</v>
      </c>
      <c r="BY77" s="16"/>
      <c r="BZ77" s="16"/>
      <c r="CA77" s="16"/>
      <c r="CB77" s="16"/>
      <c r="CC77" s="16"/>
      <c r="CD77" s="16"/>
      <c r="CE77" s="16"/>
      <c r="CF77" s="16" t="s">
        <v>41</v>
      </c>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94">
        <f>DF78+DF79+DF80+DF81</f>
        <v>62026600</v>
      </c>
      <c r="DG77" s="94"/>
      <c r="DH77" s="94"/>
      <c r="DI77" s="94"/>
      <c r="DJ77" s="94"/>
      <c r="DK77" s="94"/>
      <c r="DL77" s="94"/>
      <c r="DM77" s="94"/>
      <c r="DN77" s="94"/>
      <c r="DO77" s="94"/>
      <c r="DP77" s="94"/>
      <c r="DQ77" s="94"/>
      <c r="DR77" s="94"/>
      <c r="DS77" s="94">
        <f>DS78+DS79+DS80+DS81</f>
        <v>4770499.51</v>
      </c>
      <c r="DT77" s="94"/>
      <c r="DU77" s="94"/>
      <c r="DV77" s="94"/>
      <c r="DW77" s="94"/>
      <c r="DX77" s="94"/>
      <c r="DY77" s="94"/>
      <c r="DZ77" s="94"/>
      <c r="EA77" s="94"/>
      <c r="EB77" s="94"/>
      <c r="EC77" s="94"/>
      <c r="ED77" s="94"/>
      <c r="EE77" s="94"/>
      <c r="EF77" s="94">
        <f>EF78+EF79+EF80+EF81</f>
        <v>3050000</v>
      </c>
      <c r="EG77" s="94"/>
      <c r="EH77" s="94"/>
      <c r="EI77" s="94"/>
      <c r="EJ77" s="94"/>
      <c r="EK77" s="94"/>
      <c r="EL77" s="94"/>
      <c r="EM77" s="94"/>
      <c r="EN77" s="94"/>
      <c r="EO77" s="94"/>
      <c r="EP77" s="94"/>
      <c r="EQ77" s="94"/>
      <c r="ER77" s="94"/>
      <c r="ES77" s="94">
        <f>ES78+ES79+ES80+ES81</f>
        <v>60785027</v>
      </c>
      <c r="ET77" s="94"/>
      <c r="EU77" s="94"/>
      <c r="EV77" s="94"/>
      <c r="EW77" s="94"/>
      <c r="EX77" s="94"/>
      <c r="EY77" s="94"/>
      <c r="EZ77" s="94"/>
      <c r="FA77" s="94"/>
      <c r="FB77" s="94"/>
      <c r="FC77" s="94"/>
      <c r="FD77" s="94"/>
      <c r="FE77" s="94"/>
      <c r="FF77" s="94">
        <f>FF78+FF79+FF80+FF81</f>
        <v>63540627</v>
      </c>
      <c r="FG77" s="94"/>
      <c r="FH77" s="94"/>
      <c r="FI77" s="94"/>
      <c r="FJ77" s="94"/>
      <c r="FK77" s="94"/>
      <c r="FL77" s="94"/>
      <c r="FM77" s="94"/>
      <c r="FN77" s="94"/>
      <c r="FO77" s="94"/>
      <c r="FP77" s="94"/>
      <c r="FQ77" s="94"/>
      <c r="FR77" s="94"/>
      <c r="FS77" s="94" t="s">
        <v>41</v>
      </c>
      <c r="FT77" s="94"/>
      <c r="FU77" s="94"/>
      <c r="FV77" s="94"/>
      <c r="FW77" s="94"/>
      <c r="FX77" s="94"/>
      <c r="FY77" s="94"/>
      <c r="FZ77" s="94"/>
      <c r="GA77" s="94"/>
      <c r="GB77" s="94"/>
      <c r="GC77" s="94"/>
      <c r="GD77" s="94"/>
      <c r="GE77" s="94"/>
    </row>
    <row r="78" spans="1:187" ht="22.5" customHeight="1">
      <c r="A78" s="74" t="s">
        <v>81</v>
      </c>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16" t="s">
        <v>82</v>
      </c>
      <c r="BY78" s="16"/>
      <c r="BZ78" s="16"/>
      <c r="CA78" s="16"/>
      <c r="CB78" s="16"/>
      <c r="CC78" s="16"/>
      <c r="CD78" s="16"/>
      <c r="CE78" s="16"/>
      <c r="CF78" s="16" t="s">
        <v>83</v>
      </c>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94">
        <v>47562673</v>
      </c>
      <c r="DG78" s="94"/>
      <c r="DH78" s="94"/>
      <c r="DI78" s="94"/>
      <c r="DJ78" s="94"/>
      <c r="DK78" s="94"/>
      <c r="DL78" s="94"/>
      <c r="DM78" s="94"/>
      <c r="DN78" s="94"/>
      <c r="DO78" s="94"/>
      <c r="DP78" s="94"/>
      <c r="DQ78" s="94"/>
      <c r="DR78" s="94"/>
      <c r="DS78" s="94">
        <v>2448000</v>
      </c>
      <c r="DT78" s="94"/>
      <c r="DU78" s="94"/>
      <c r="DV78" s="94"/>
      <c r="DW78" s="94"/>
      <c r="DX78" s="94"/>
      <c r="DY78" s="94"/>
      <c r="DZ78" s="94"/>
      <c r="EA78" s="94"/>
      <c r="EB78" s="94"/>
      <c r="EC78" s="94"/>
      <c r="ED78" s="94"/>
      <c r="EE78" s="94"/>
      <c r="EF78" s="94">
        <v>2304147</v>
      </c>
      <c r="EG78" s="94"/>
      <c r="EH78" s="94"/>
      <c r="EI78" s="94"/>
      <c r="EJ78" s="94"/>
      <c r="EK78" s="94"/>
      <c r="EL78" s="94"/>
      <c r="EM78" s="94"/>
      <c r="EN78" s="94"/>
      <c r="EO78" s="94"/>
      <c r="EP78" s="94"/>
      <c r="EQ78" s="94"/>
      <c r="ER78" s="94"/>
      <c r="ES78" s="94">
        <f>41299112+1599856+3710114</f>
        <v>46609082</v>
      </c>
      <c r="ET78" s="94"/>
      <c r="EU78" s="94"/>
      <c r="EV78" s="94"/>
      <c r="EW78" s="94"/>
      <c r="EX78" s="94"/>
      <c r="EY78" s="94"/>
      <c r="EZ78" s="94"/>
      <c r="FA78" s="94"/>
      <c r="FB78" s="94"/>
      <c r="FC78" s="94"/>
      <c r="FD78" s="94"/>
      <c r="FE78" s="94"/>
      <c r="FF78" s="94">
        <f>41299112+3470334+3956073</f>
        <v>48725519</v>
      </c>
      <c r="FG78" s="94"/>
      <c r="FH78" s="94"/>
      <c r="FI78" s="94"/>
      <c r="FJ78" s="94"/>
      <c r="FK78" s="94"/>
      <c r="FL78" s="94"/>
      <c r="FM78" s="94"/>
      <c r="FN78" s="94"/>
      <c r="FO78" s="94"/>
      <c r="FP78" s="94"/>
      <c r="FQ78" s="94"/>
      <c r="FR78" s="94"/>
      <c r="FS78" s="94" t="s">
        <v>41</v>
      </c>
      <c r="FT78" s="94"/>
      <c r="FU78" s="94"/>
      <c r="FV78" s="94"/>
      <c r="FW78" s="94"/>
      <c r="FX78" s="94"/>
      <c r="FY78" s="94"/>
      <c r="FZ78" s="94"/>
      <c r="GA78" s="94"/>
      <c r="GB78" s="94"/>
      <c r="GC78" s="94"/>
      <c r="GD78" s="94"/>
      <c r="GE78" s="94"/>
    </row>
    <row r="79" spans="1:187" ht="24.75" customHeight="1">
      <c r="A79" s="74" t="s">
        <v>84</v>
      </c>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16" t="s">
        <v>85</v>
      </c>
      <c r="BY79" s="16"/>
      <c r="BZ79" s="16"/>
      <c r="CA79" s="16"/>
      <c r="CB79" s="16"/>
      <c r="CC79" s="16"/>
      <c r="CD79" s="16"/>
      <c r="CE79" s="16"/>
      <c r="CF79" s="16" t="s">
        <v>86</v>
      </c>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94">
        <v>75000</v>
      </c>
      <c r="DG79" s="94"/>
      <c r="DH79" s="94"/>
      <c r="DI79" s="94"/>
      <c r="DJ79" s="94"/>
      <c r="DK79" s="94"/>
      <c r="DL79" s="94"/>
      <c r="DM79" s="94"/>
      <c r="DN79" s="94"/>
      <c r="DO79" s="94"/>
      <c r="DP79" s="94"/>
      <c r="DQ79" s="94"/>
      <c r="DR79" s="94"/>
      <c r="DS79" s="94">
        <f>76703.51+551500+800000</f>
        <v>1428203.51</v>
      </c>
      <c r="DT79" s="94"/>
      <c r="DU79" s="94"/>
      <c r="DV79" s="94"/>
      <c r="DW79" s="94"/>
      <c r="DX79" s="94"/>
      <c r="DY79" s="94"/>
      <c r="DZ79" s="94"/>
      <c r="EA79" s="94"/>
      <c r="EB79" s="94"/>
      <c r="EC79" s="94"/>
      <c r="ED79" s="94"/>
      <c r="EE79" s="94"/>
      <c r="EF79" s="94">
        <v>50000</v>
      </c>
      <c r="EG79" s="94"/>
      <c r="EH79" s="94"/>
      <c r="EI79" s="94"/>
      <c r="EJ79" s="94"/>
      <c r="EK79" s="94"/>
      <c r="EL79" s="94"/>
      <c r="EM79" s="94"/>
      <c r="EN79" s="94"/>
      <c r="EO79" s="94"/>
      <c r="EP79" s="94"/>
      <c r="EQ79" s="94"/>
      <c r="ER79" s="94"/>
      <c r="ES79" s="94">
        <v>100000</v>
      </c>
      <c r="ET79" s="94"/>
      <c r="EU79" s="94"/>
      <c r="EV79" s="94"/>
      <c r="EW79" s="94"/>
      <c r="EX79" s="94"/>
      <c r="EY79" s="94"/>
      <c r="EZ79" s="94"/>
      <c r="FA79" s="94"/>
      <c r="FB79" s="94"/>
      <c r="FC79" s="94"/>
      <c r="FD79" s="94"/>
      <c r="FE79" s="94"/>
      <c r="FF79" s="94">
        <v>100000</v>
      </c>
      <c r="FG79" s="94"/>
      <c r="FH79" s="94"/>
      <c r="FI79" s="94"/>
      <c r="FJ79" s="94"/>
      <c r="FK79" s="94"/>
      <c r="FL79" s="94"/>
      <c r="FM79" s="94"/>
      <c r="FN79" s="94"/>
      <c r="FO79" s="94"/>
      <c r="FP79" s="94"/>
      <c r="FQ79" s="94"/>
      <c r="FR79" s="94"/>
      <c r="FS79" s="94" t="s">
        <v>41</v>
      </c>
      <c r="FT79" s="94"/>
      <c r="FU79" s="94"/>
      <c r="FV79" s="94"/>
      <c r="FW79" s="94"/>
      <c r="FX79" s="94"/>
      <c r="FY79" s="94"/>
      <c r="FZ79" s="94"/>
      <c r="GA79" s="94"/>
      <c r="GB79" s="94"/>
      <c r="GC79" s="94"/>
      <c r="GD79" s="94"/>
      <c r="GE79" s="94"/>
    </row>
    <row r="80" spans="1:187" ht="22.5" customHeight="1">
      <c r="A80" s="74" t="s">
        <v>87</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16" t="s">
        <v>88</v>
      </c>
      <c r="BY80" s="16"/>
      <c r="BZ80" s="16"/>
      <c r="CA80" s="16"/>
      <c r="CB80" s="16"/>
      <c r="CC80" s="16"/>
      <c r="CD80" s="16"/>
      <c r="CE80" s="16"/>
      <c r="CF80" s="16" t="s">
        <v>89</v>
      </c>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94">
        <v>25000</v>
      </c>
      <c r="DG80" s="94"/>
      <c r="DH80" s="94"/>
      <c r="DI80" s="94"/>
      <c r="DJ80" s="94"/>
      <c r="DK80" s="94"/>
      <c r="DL80" s="94"/>
      <c r="DM80" s="94"/>
      <c r="DN80" s="94"/>
      <c r="DO80" s="94"/>
      <c r="DP80" s="94"/>
      <c r="DQ80" s="94"/>
      <c r="DR80" s="94"/>
      <c r="DS80" s="94">
        <v>0</v>
      </c>
      <c r="DT80" s="94"/>
      <c r="DU80" s="94"/>
      <c r="DV80" s="94"/>
      <c r="DW80" s="94"/>
      <c r="DX80" s="94"/>
      <c r="DY80" s="94"/>
      <c r="DZ80" s="94"/>
      <c r="EA80" s="94"/>
      <c r="EB80" s="94"/>
      <c r="EC80" s="94"/>
      <c r="ED80" s="94"/>
      <c r="EE80" s="94"/>
      <c r="EF80" s="94"/>
      <c r="EG80" s="94"/>
      <c r="EH80" s="94"/>
      <c r="EI80" s="94"/>
      <c r="EJ80" s="94"/>
      <c r="EK80" s="94"/>
      <c r="EL80" s="94"/>
      <c r="EM80" s="94"/>
      <c r="EN80" s="94"/>
      <c r="EO80" s="94"/>
      <c r="EP80" s="94"/>
      <c r="EQ80" s="94"/>
      <c r="ER80" s="94"/>
      <c r="ES80" s="94"/>
      <c r="ET80" s="94"/>
      <c r="EU80" s="94"/>
      <c r="EV80" s="94"/>
      <c r="EW80" s="94"/>
      <c r="EX80" s="94"/>
      <c r="EY80" s="94"/>
      <c r="EZ80" s="94"/>
      <c r="FA80" s="94"/>
      <c r="FB80" s="94"/>
      <c r="FC80" s="94"/>
      <c r="FD80" s="94"/>
      <c r="FE80" s="94"/>
      <c r="FF80" s="94"/>
      <c r="FG80" s="94"/>
      <c r="FH80" s="94"/>
      <c r="FI80" s="94"/>
      <c r="FJ80" s="94"/>
      <c r="FK80" s="94"/>
      <c r="FL80" s="94"/>
      <c r="FM80" s="94"/>
      <c r="FN80" s="94"/>
      <c r="FO80" s="94"/>
      <c r="FP80" s="94"/>
      <c r="FQ80" s="94"/>
      <c r="FR80" s="94"/>
      <c r="FS80" s="94" t="s">
        <v>41</v>
      </c>
      <c r="FT80" s="94"/>
      <c r="FU80" s="94"/>
      <c r="FV80" s="94"/>
      <c r="FW80" s="94"/>
      <c r="FX80" s="94"/>
      <c r="FY80" s="94"/>
      <c r="FZ80" s="94"/>
      <c r="GA80" s="94"/>
      <c r="GB80" s="94"/>
      <c r="GC80" s="94"/>
      <c r="GD80" s="94"/>
      <c r="GE80" s="94"/>
    </row>
    <row r="81" spans="1:187" ht="33.75" customHeight="1">
      <c r="A81" s="74" t="s">
        <v>90</v>
      </c>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16" t="s">
        <v>91</v>
      </c>
      <c r="BY81" s="16"/>
      <c r="BZ81" s="16"/>
      <c r="CA81" s="16"/>
      <c r="CB81" s="16"/>
      <c r="CC81" s="16"/>
      <c r="CD81" s="16"/>
      <c r="CE81" s="16"/>
      <c r="CF81" s="16" t="s">
        <v>92</v>
      </c>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94">
        <f>DF82+DF83</f>
        <v>14363927</v>
      </c>
      <c r="DG81" s="94"/>
      <c r="DH81" s="94"/>
      <c r="DI81" s="94"/>
      <c r="DJ81" s="94"/>
      <c r="DK81" s="94"/>
      <c r="DL81" s="94"/>
      <c r="DM81" s="94"/>
      <c r="DN81" s="94"/>
      <c r="DO81" s="94"/>
      <c r="DP81" s="94"/>
      <c r="DQ81" s="94"/>
      <c r="DR81" s="94"/>
      <c r="DS81" s="94">
        <f>DS82+DS83</f>
        <v>894296</v>
      </c>
      <c r="DT81" s="94"/>
      <c r="DU81" s="94"/>
      <c r="DV81" s="94"/>
      <c r="DW81" s="94"/>
      <c r="DX81" s="94"/>
      <c r="DY81" s="94"/>
      <c r="DZ81" s="94"/>
      <c r="EA81" s="94"/>
      <c r="EB81" s="94"/>
      <c r="EC81" s="94"/>
      <c r="ED81" s="94"/>
      <c r="EE81" s="94"/>
      <c r="EF81" s="94">
        <f>EF82+EF83</f>
        <v>695853</v>
      </c>
      <c r="EG81" s="94"/>
      <c r="EH81" s="94"/>
      <c r="EI81" s="94"/>
      <c r="EJ81" s="94"/>
      <c r="EK81" s="94"/>
      <c r="EL81" s="94"/>
      <c r="EM81" s="94"/>
      <c r="EN81" s="94"/>
      <c r="EO81" s="94"/>
      <c r="EP81" s="94"/>
      <c r="EQ81" s="94"/>
      <c r="ER81" s="94"/>
      <c r="ES81" s="94">
        <f>ES82+ES83</f>
        <v>14075945</v>
      </c>
      <c r="ET81" s="94"/>
      <c r="EU81" s="94"/>
      <c r="EV81" s="94"/>
      <c r="EW81" s="94"/>
      <c r="EX81" s="94"/>
      <c r="EY81" s="94"/>
      <c r="EZ81" s="94"/>
      <c r="FA81" s="94"/>
      <c r="FB81" s="94"/>
      <c r="FC81" s="94"/>
      <c r="FD81" s="94"/>
      <c r="FE81" s="94"/>
      <c r="FF81" s="94">
        <f>FF82+FF83</f>
        <v>14715108</v>
      </c>
      <c r="FG81" s="94"/>
      <c r="FH81" s="94"/>
      <c r="FI81" s="94"/>
      <c r="FJ81" s="94"/>
      <c r="FK81" s="94"/>
      <c r="FL81" s="94"/>
      <c r="FM81" s="94"/>
      <c r="FN81" s="94"/>
      <c r="FO81" s="94"/>
      <c r="FP81" s="94"/>
      <c r="FQ81" s="94"/>
      <c r="FR81" s="94"/>
      <c r="FS81" s="94" t="s">
        <v>41</v>
      </c>
      <c r="FT81" s="94"/>
      <c r="FU81" s="94"/>
      <c r="FV81" s="94"/>
      <c r="FW81" s="94"/>
      <c r="FX81" s="94"/>
      <c r="FY81" s="94"/>
      <c r="FZ81" s="94"/>
      <c r="GA81" s="94"/>
      <c r="GB81" s="94"/>
      <c r="GC81" s="94"/>
      <c r="GD81" s="94"/>
      <c r="GE81" s="94"/>
    </row>
    <row r="82" spans="1:187" ht="22.5" customHeight="1">
      <c r="A82" s="75" t="s">
        <v>93</v>
      </c>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16" t="s">
        <v>94</v>
      </c>
      <c r="BY82" s="16"/>
      <c r="BZ82" s="16"/>
      <c r="CA82" s="16"/>
      <c r="CB82" s="16"/>
      <c r="CC82" s="16"/>
      <c r="CD82" s="16"/>
      <c r="CE82" s="16"/>
      <c r="CF82" s="16" t="s">
        <v>92</v>
      </c>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94">
        <v>14363927</v>
      </c>
      <c r="DG82" s="94"/>
      <c r="DH82" s="94"/>
      <c r="DI82" s="94"/>
      <c r="DJ82" s="94"/>
      <c r="DK82" s="94"/>
      <c r="DL82" s="94"/>
      <c r="DM82" s="94"/>
      <c r="DN82" s="94"/>
      <c r="DO82" s="94"/>
      <c r="DP82" s="94"/>
      <c r="DQ82" s="94"/>
      <c r="DR82" s="94"/>
      <c r="DS82" s="94">
        <f>155000+739296</f>
        <v>894296</v>
      </c>
      <c r="DT82" s="94"/>
      <c r="DU82" s="94"/>
      <c r="DV82" s="94"/>
      <c r="DW82" s="94"/>
      <c r="DX82" s="94"/>
      <c r="DY82" s="94"/>
      <c r="DZ82" s="94"/>
      <c r="EA82" s="94"/>
      <c r="EB82" s="94"/>
      <c r="EC82" s="94"/>
      <c r="ED82" s="94"/>
      <c r="EE82" s="94"/>
      <c r="EF82" s="94">
        <v>695853</v>
      </c>
      <c r="EG82" s="94"/>
      <c r="EH82" s="94"/>
      <c r="EI82" s="94"/>
      <c r="EJ82" s="94"/>
      <c r="EK82" s="94"/>
      <c r="EL82" s="94"/>
      <c r="EM82" s="94"/>
      <c r="EN82" s="94"/>
      <c r="EO82" s="94"/>
      <c r="EP82" s="94"/>
      <c r="EQ82" s="94"/>
      <c r="ER82" s="94"/>
      <c r="ES82" s="94">
        <f>12472333+483157+1120455</f>
        <v>14075945</v>
      </c>
      <c r="ET82" s="94"/>
      <c r="EU82" s="94"/>
      <c r="EV82" s="94"/>
      <c r="EW82" s="94"/>
      <c r="EX82" s="94"/>
      <c r="EY82" s="94"/>
      <c r="EZ82" s="94"/>
      <c r="FA82" s="94"/>
      <c r="FB82" s="94"/>
      <c r="FC82" s="94"/>
      <c r="FD82" s="94"/>
      <c r="FE82" s="94"/>
      <c r="FF82" s="94">
        <f>12472333+1048041+1194734</f>
        <v>14715108</v>
      </c>
      <c r="FG82" s="94"/>
      <c r="FH82" s="94"/>
      <c r="FI82" s="94"/>
      <c r="FJ82" s="94"/>
      <c r="FK82" s="94"/>
      <c r="FL82" s="94"/>
      <c r="FM82" s="94"/>
      <c r="FN82" s="94"/>
      <c r="FO82" s="94"/>
      <c r="FP82" s="94"/>
      <c r="FQ82" s="94"/>
      <c r="FR82" s="94"/>
      <c r="FS82" s="94" t="s">
        <v>41</v>
      </c>
      <c r="FT82" s="94"/>
      <c r="FU82" s="94"/>
      <c r="FV82" s="94"/>
      <c r="FW82" s="94"/>
      <c r="FX82" s="94"/>
      <c r="FY82" s="94"/>
      <c r="FZ82" s="94"/>
      <c r="GA82" s="94"/>
      <c r="GB82" s="94"/>
      <c r="GC82" s="94"/>
      <c r="GD82" s="94"/>
      <c r="GE82" s="94"/>
    </row>
    <row r="83" spans="1:187" ht="17.25" customHeight="1">
      <c r="A83" s="75" t="s">
        <v>95</v>
      </c>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16" t="s">
        <v>96</v>
      </c>
      <c r="BY83" s="16"/>
      <c r="BZ83" s="16"/>
      <c r="CA83" s="16"/>
      <c r="CB83" s="16"/>
      <c r="CC83" s="16"/>
      <c r="CD83" s="16"/>
      <c r="CE83" s="16"/>
      <c r="CF83" s="16" t="s">
        <v>92</v>
      </c>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94"/>
      <c r="DG83" s="94"/>
      <c r="DH83" s="94"/>
      <c r="DI83" s="94"/>
      <c r="DJ83" s="94"/>
      <c r="DK83" s="94"/>
      <c r="DL83" s="94"/>
      <c r="DM83" s="94"/>
      <c r="DN83" s="94"/>
      <c r="DO83" s="94"/>
      <c r="DP83" s="94"/>
      <c r="DQ83" s="94"/>
      <c r="DR83" s="94"/>
      <c r="DS83" s="94"/>
      <c r="DT83" s="94"/>
      <c r="DU83" s="94"/>
      <c r="DV83" s="94"/>
      <c r="DW83" s="94"/>
      <c r="DX83" s="94"/>
      <c r="DY83" s="94"/>
      <c r="DZ83" s="94"/>
      <c r="EA83" s="94"/>
      <c r="EB83" s="94"/>
      <c r="EC83" s="94"/>
      <c r="ED83" s="94"/>
      <c r="EE83" s="94"/>
      <c r="EF83" s="94"/>
      <c r="EG83" s="94"/>
      <c r="EH83" s="94"/>
      <c r="EI83" s="94"/>
      <c r="EJ83" s="94"/>
      <c r="EK83" s="94"/>
      <c r="EL83" s="94"/>
      <c r="EM83" s="94"/>
      <c r="EN83" s="94"/>
      <c r="EO83" s="94"/>
      <c r="EP83" s="94"/>
      <c r="EQ83" s="94"/>
      <c r="ER83" s="94"/>
      <c r="ES83" s="94"/>
      <c r="ET83" s="94"/>
      <c r="EU83" s="94"/>
      <c r="EV83" s="94"/>
      <c r="EW83" s="94"/>
      <c r="EX83" s="94"/>
      <c r="EY83" s="94"/>
      <c r="EZ83" s="94"/>
      <c r="FA83" s="94"/>
      <c r="FB83" s="94"/>
      <c r="FC83" s="94"/>
      <c r="FD83" s="94"/>
      <c r="FE83" s="94"/>
      <c r="FF83" s="94"/>
      <c r="FG83" s="94"/>
      <c r="FH83" s="94"/>
      <c r="FI83" s="94"/>
      <c r="FJ83" s="94"/>
      <c r="FK83" s="94"/>
      <c r="FL83" s="94"/>
      <c r="FM83" s="94"/>
      <c r="FN83" s="94"/>
      <c r="FO83" s="94"/>
      <c r="FP83" s="94"/>
      <c r="FQ83" s="94"/>
      <c r="FR83" s="94"/>
      <c r="FS83" s="94" t="s">
        <v>41</v>
      </c>
      <c r="FT83" s="94"/>
      <c r="FU83" s="94"/>
      <c r="FV83" s="94"/>
      <c r="FW83" s="94"/>
      <c r="FX83" s="94"/>
      <c r="FY83" s="94"/>
      <c r="FZ83" s="94"/>
      <c r="GA83" s="94"/>
      <c r="GB83" s="94"/>
      <c r="GC83" s="94"/>
      <c r="GD83" s="94"/>
      <c r="GE83" s="94"/>
    </row>
    <row r="84" spans="1:187" ht="23.25" customHeight="1">
      <c r="A84" s="74" t="s">
        <v>97</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16" t="s">
        <v>98</v>
      </c>
      <c r="BY84" s="16"/>
      <c r="BZ84" s="16"/>
      <c r="CA84" s="16"/>
      <c r="CB84" s="16"/>
      <c r="CC84" s="16"/>
      <c r="CD84" s="16"/>
      <c r="CE84" s="16"/>
      <c r="CF84" s="16" t="s">
        <v>99</v>
      </c>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94"/>
      <c r="DG84" s="94"/>
      <c r="DH84" s="94"/>
      <c r="DI84" s="94"/>
      <c r="DJ84" s="94"/>
      <c r="DK84" s="94"/>
      <c r="DL84" s="94"/>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t="s">
        <v>41</v>
      </c>
      <c r="FT84" s="94"/>
      <c r="FU84" s="94"/>
      <c r="FV84" s="94"/>
      <c r="FW84" s="94"/>
      <c r="FX84" s="94"/>
      <c r="FY84" s="94"/>
      <c r="FZ84" s="94"/>
      <c r="GA84" s="94"/>
      <c r="GB84" s="94"/>
      <c r="GC84" s="94"/>
      <c r="GD84" s="94"/>
      <c r="GE84" s="94"/>
    </row>
    <row r="85" spans="1:187" ht="36.75" customHeight="1">
      <c r="A85" s="74" t="s">
        <v>318</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16" t="s">
        <v>101</v>
      </c>
      <c r="BY85" s="16"/>
      <c r="BZ85" s="16"/>
      <c r="CA85" s="16"/>
      <c r="CB85" s="16"/>
      <c r="CC85" s="16"/>
      <c r="CD85" s="16"/>
      <c r="CE85" s="16"/>
      <c r="CF85" s="16" t="s">
        <v>319</v>
      </c>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94"/>
      <c r="DG85" s="94"/>
      <c r="DH85" s="94"/>
      <c r="DI85" s="94"/>
      <c r="DJ85" s="94"/>
      <c r="DK85" s="94"/>
      <c r="DL85" s="94"/>
      <c r="DM85" s="94"/>
      <c r="DN85" s="94"/>
      <c r="DO85" s="94"/>
      <c r="DP85" s="94"/>
      <c r="DQ85" s="94"/>
      <c r="DR85" s="94"/>
      <c r="DS85" s="94"/>
      <c r="DT85" s="94"/>
      <c r="DU85" s="94"/>
      <c r="DV85" s="94"/>
      <c r="DW85" s="94"/>
      <c r="DX85" s="94"/>
      <c r="DY85" s="94"/>
      <c r="DZ85" s="94"/>
      <c r="EA85" s="94"/>
      <c r="EB85" s="94"/>
      <c r="EC85" s="94"/>
      <c r="ED85" s="94"/>
      <c r="EE85" s="94"/>
      <c r="EF85" s="94"/>
      <c r="EG85" s="94"/>
      <c r="EH85" s="94"/>
      <c r="EI85" s="94"/>
      <c r="EJ85" s="94"/>
      <c r="EK85" s="94"/>
      <c r="EL85" s="94"/>
      <c r="EM85" s="94"/>
      <c r="EN85" s="94"/>
      <c r="EO85" s="94"/>
      <c r="EP85" s="94"/>
      <c r="EQ85" s="94"/>
      <c r="ER85" s="94"/>
      <c r="ES85" s="94"/>
      <c r="ET85" s="94"/>
      <c r="EU85" s="94"/>
      <c r="EV85" s="94"/>
      <c r="EW85" s="94"/>
      <c r="EX85" s="94"/>
      <c r="EY85" s="94"/>
      <c r="EZ85" s="94"/>
      <c r="FA85" s="94"/>
      <c r="FB85" s="94"/>
      <c r="FC85" s="94"/>
      <c r="FD85" s="94"/>
      <c r="FE85" s="94"/>
      <c r="FF85" s="94"/>
      <c r="FG85" s="94"/>
      <c r="FH85" s="94"/>
      <c r="FI85" s="94"/>
      <c r="FJ85" s="94"/>
      <c r="FK85" s="94"/>
      <c r="FL85" s="94"/>
      <c r="FM85" s="94"/>
      <c r="FN85" s="94"/>
      <c r="FO85" s="94"/>
      <c r="FP85" s="94"/>
      <c r="FQ85" s="94"/>
      <c r="FR85" s="94"/>
      <c r="FS85" s="94" t="s">
        <v>41</v>
      </c>
      <c r="FT85" s="94"/>
      <c r="FU85" s="94"/>
      <c r="FV85" s="94"/>
      <c r="FW85" s="94"/>
      <c r="FX85" s="94"/>
      <c r="FY85" s="94"/>
      <c r="FZ85" s="94"/>
      <c r="GA85" s="94"/>
      <c r="GB85" s="94"/>
      <c r="GC85" s="94"/>
      <c r="GD85" s="94"/>
      <c r="GE85" s="94"/>
    </row>
    <row r="86" spans="1:187" ht="21" customHeight="1">
      <c r="A86" s="74" t="s">
        <v>100</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16" t="s">
        <v>104</v>
      </c>
      <c r="BY86" s="16"/>
      <c r="BZ86" s="16"/>
      <c r="CA86" s="16"/>
      <c r="CB86" s="16"/>
      <c r="CC86" s="16"/>
      <c r="CD86" s="16"/>
      <c r="CE86" s="16"/>
      <c r="CF86" s="16" t="s">
        <v>102</v>
      </c>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94"/>
      <c r="DG86" s="94"/>
      <c r="DH86" s="94"/>
      <c r="DI86" s="94"/>
      <c r="DJ86" s="94"/>
      <c r="DK86" s="94"/>
      <c r="DL86" s="94"/>
      <c r="DM86" s="94"/>
      <c r="DN86" s="94"/>
      <c r="DO86" s="94"/>
      <c r="DP86" s="94"/>
      <c r="DQ86" s="94"/>
      <c r="DR86" s="94"/>
      <c r="DS86" s="94"/>
      <c r="DT86" s="94"/>
      <c r="DU86" s="94"/>
      <c r="DV86" s="94"/>
      <c r="DW86" s="94"/>
      <c r="DX86" s="94"/>
      <c r="DY86" s="94"/>
      <c r="DZ86" s="94"/>
      <c r="EA86" s="94"/>
      <c r="EB86" s="94"/>
      <c r="EC86" s="94"/>
      <c r="ED86" s="94"/>
      <c r="EE86" s="94"/>
      <c r="EF86" s="94"/>
      <c r="EG86" s="94"/>
      <c r="EH86" s="94"/>
      <c r="EI86" s="94"/>
      <c r="EJ86" s="94"/>
      <c r="EK86" s="94"/>
      <c r="EL86" s="94"/>
      <c r="EM86" s="94"/>
      <c r="EN86" s="94"/>
      <c r="EO86" s="94"/>
      <c r="EP86" s="94"/>
      <c r="EQ86" s="94"/>
      <c r="ER86" s="94"/>
      <c r="ES86" s="94"/>
      <c r="ET86" s="94"/>
      <c r="EU86" s="94"/>
      <c r="EV86" s="94"/>
      <c r="EW86" s="94"/>
      <c r="EX86" s="94"/>
      <c r="EY86" s="94"/>
      <c r="EZ86" s="94"/>
      <c r="FA86" s="94"/>
      <c r="FB86" s="94"/>
      <c r="FC86" s="94"/>
      <c r="FD86" s="94"/>
      <c r="FE86" s="94"/>
      <c r="FF86" s="94"/>
      <c r="FG86" s="94"/>
      <c r="FH86" s="94"/>
      <c r="FI86" s="94"/>
      <c r="FJ86" s="94"/>
      <c r="FK86" s="94"/>
      <c r="FL86" s="94"/>
      <c r="FM86" s="94"/>
      <c r="FN86" s="94"/>
      <c r="FO86" s="94"/>
      <c r="FP86" s="94"/>
      <c r="FQ86" s="94"/>
      <c r="FR86" s="94"/>
      <c r="FS86" s="94" t="s">
        <v>41</v>
      </c>
      <c r="FT86" s="94"/>
      <c r="FU86" s="94"/>
      <c r="FV86" s="94"/>
      <c r="FW86" s="94"/>
      <c r="FX86" s="94"/>
      <c r="FY86" s="94"/>
      <c r="FZ86" s="94"/>
      <c r="GA86" s="94"/>
      <c r="GB86" s="94"/>
      <c r="GC86" s="94"/>
      <c r="GD86" s="94"/>
      <c r="GE86" s="94"/>
    </row>
    <row r="87" spans="1:187" ht="36" customHeight="1">
      <c r="A87" s="74" t="s">
        <v>103</v>
      </c>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16" t="s">
        <v>320</v>
      </c>
      <c r="BY87" s="16"/>
      <c r="BZ87" s="16"/>
      <c r="CA87" s="16"/>
      <c r="CB87" s="16"/>
      <c r="CC87" s="16"/>
      <c r="CD87" s="16"/>
      <c r="CE87" s="16"/>
      <c r="CF87" s="16" t="s">
        <v>105</v>
      </c>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94"/>
      <c r="DG87" s="94"/>
      <c r="DH87" s="94"/>
      <c r="DI87" s="94"/>
      <c r="DJ87" s="94"/>
      <c r="DK87" s="94"/>
      <c r="DL87" s="94"/>
      <c r="DM87" s="94"/>
      <c r="DN87" s="94"/>
      <c r="DO87" s="94"/>
      <c r="DP87" s="94"/>
      <c r="DQ87" s="94"/>
      <c r="DR87" s="94"/>
      <c r="DS87" s="94"/>
      <c r="DT87" s="94"/>
      <c r="DU87" s="94"/>
      <c r="DV87" s="94"/>
      <c r="DW87" s="94"/>
      <c r="DX87" s="94"/>
      <c r="DY87" s="94"/>
      <c r="DZ87" s="94"/>
      <c r="EA87" s="94"/>
      <c r="EB87" s="94"/>
      <c r="EC87" s="94"/>
      <c r="ED87" s="94"/>
      <c r="EE87" s="94"/>
      <c r="EF87" s="94"/>
      <c r="EG87" s="94"/>
      <c r="EH87" s="94"/>
      <c r="EI87" s="94"/>
      <c r="EJ87" s="94"/>
      <c r="EK87" s="94"/>
      <c r="EL87" s="94"/>
      <c r="EM87" s="94"/>
      <c r="EN87" s="94"/>
      <c r="EO87" s="94"/>
      <c r="EP87" s="94"/>
      <c r="EQ87" s="94"/>
      <c r="ER87" s="94"/>
      <c r="ES87" s="94"/>
      <c r="ET87" s="94"/>
      <c r="EU87" s="94"/>
      <c r="EV87" s="94"/>
      <c r="EW87" s="94"/>
      <c r="EX87" s="94"/>
      <c r="EY87" s="94"/>
      <c r="EZ87" s="94"/>
      <c r="FA87" s="94"/>
      <c r="FB87" s="94"/>
      <c r="FC87" s="94"/>
      <c r="FD87" s="94"/>
      <c r="FE87" s="94"/>
      <c r="FF87" s="94"/>
      <c r="FG87" s="94"/>
      <c r="FH87" s="94"/>
      <c r="FI87" s="94"/>
      <c r="FJ87" s="94"/>
      <c r="FK87" s="94"/>
      <c r="FL87" s="94"/>
      <c r="FM87" s="94"/>
      <c r="FN87" s="94"/>
      <c r="FO87" s="94"/>
      <c r="FP87" s="94"/>
      <c r="FQ87" s="94"/>
      <c r="FR87" s="94"/>
      <c r="FS87" s="94" t="s">
        <v>41</v>
      </c>
      <c r="FT87" s="94"/>
      <c r="FU87" s="94"/>
      <c r="FV87" s="94"/>
      <c r="FW87" s="94"/>
      <c r="FX87" s="94"/>
      <c r="FY87" s="94"/>
      <c r="FZ87" s="94"/>
      <c r="GA87" s="94"/>
      <c r="GB87" s="94"/>
      <c r="GC87" s="94"/>
      <c r="GD87" s="94"/>
      <c r="GE87" s="94"/>
    </row>
    <row r="88" spans="1:187" ht="21.75" customHeight="1">
      <c r="A88" s="75" t="s">
        <v>106</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16" t="s">
        <v>321</v>
      </c>
      <c r="BY88" s="16"/>
      <c r="BZ88" s="16"/>
      <c r="CA88" s="16"/>
      <c r="CB88" s="16"/>
      <c r="CC88" s="16"/>
      <c r="CD88" s="16"/>
      <c r="CE88" s="16"/>
      <c r="CF88" s="16" t="s">
        <v>105</v>
      </c>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94"/>
      <c r="DG88" s="94"/>
      <c r="DH88" s="94"/>
      <c r="DI88" s="94"/>
      <c r="DJ88" s="94"/>
      <c r="DK88" s="94"/>
      <c r="DL88" s="94"/>
      <c r="DM88" s="94"/>
      <c r="DN88" s="94"/>
      <c r="DO88" s="94"/>
      <c r="DP88" s="94"/>
      <c r="DQ88" s="94"/>
      <c r="DR88" s="94"/>
      <c r="DS88" s="94"/>
      <c r="DT88" s="94"/>
      <c r="DU88" s="94"/>
      <c r="DV88" s="94"/>
      <c r="DW88" s="94"/>
      <c r="DX88" s="94"/>
      <c r="DY88" s="94"/>
      <c r="DZ88" s="94"/>
      <c r="EA88" s="94"/>
      <c r="EB88" s="94"/>
      <c r="EC88" s="94"/>
      <c r="ED88" s="94"/>
      <c r="EE88" s="94"/>
      <c r="EF88" s="94"/>
      <c r="EG88" s="94"/>
      <c r="EH88" s="94"/>
      <c r="EI88" s="94"/>
      <c r="EJ88" s="94"/>
      <c r="EK88" s="94"/>
      <c r="EL88" s="94"/>
      <c r="EM88" s="94"/>
      <c r="EN88" s="94"/>
      <c r="EO88" s="94"/>
      <c r="EP88" s="94"/>
      <c r="EQ88" s="94"/>
      <c r="ER88" s="94"/>
      <c r="ES88" s="94"/>
      <c r="ET88" s="94"/>
      <c r="EU88" s="94"/>
      <c r="EV88" s="94"/>
      <c r="EW88" s="94"/>
      <c r="EX88" s="94"/>
      <c r="EY88" s="94"/>
      <c r="EZ88" s="94"/>
      <c r="FA88" s="94"/>
      <c r="FB88" s="94"/>
      <c r="FC88" s="94"/>
      <c r="FD88" s="94"/>
      <c r="FE88" s="94"/>
      <c r="FF88" s="94"/>
      <c r="FG88" s="94"/>
      <c r="FH88" s="94"/>
      <c r="FI88" s="94"/>
      <c r="FJ88" s="94"/>
      <c r="FK88" s="94"/>
      <c r="FL88" s="94"/>
      <c r="FM88" s="94"/>
      <c r="FN88" s="94"/>
      <c r="FO88" s="94"/>
      <c r="FP88" s="94"/>
      <c r="FQ88" s="94"/>
      <c r="FR88" s="94"/>
      <c r="FS88" s="94" t="s">
        <v>41</v>
      </c>
      <c r="FT88" s="94"/>
      <c r="FU88" s="94"/>
      <c r="FV88" s="94"/>
      <c r="FW88" s="94"/>
      <c r="FX88" s="94"/>
      <c r="FY88" s="94"/>
      <c r="FZ88" s="94"/>
      <c r="GA88" s="94"/>
      <c r="GB88" s="94"/>
      <c r="GC88" s="94"/>
      <c r="GD88" s="94"/>
      <c r="GE88" s="94"/>
    </row>
    <row r="89" spans="1:187" ht="10.5" customHeight="1">
      <c r="A89" s="17" t="s">
        <v>107</v>
      </c>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6" t="s">
        <v>108</v>
      </c>
      <c r="BY89" s="16"/>
      <c r="BZ89" s="16"/>
      <c r="CA89" s="16"/>
      <c r="CB89" s="16"/>
      <c r="CC89" s="16"/>
      <c r="CD89" s="16"/>
      <c r="CE89" s="16"/>
      <c r="CF89" s="16" t="s">
        <v>109</v>
      </c>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94">
        <f>DF90</f>
        <v>0</v>
      </c>
      <c r="DG89" s="94"/>
      <c r="DH89" s="94"/>
      <c r="DI89" s="94"/>
      <c r="DJ89" s="94"/>
      <c r="DK89" s="94"/>
      <c r="DL89" s="94"/>
      <c r="DM89" s="94"/>
      <c r="DN89" s="94"/>
      <c r="DO89" s="94"/>
      <c r="DP89" s="94"/>
      <c r="DQ89" s="94"/>
      <c r="DR89" s="94"/>
      <c r="DS89" s="94">
        <f>DS90+DS93+DS94+DS95</f>
        <v>6994365.58</v>
      </c>
      <c r="DT89" s="94"/>
      <c r="DU89" s="94"/>
      <c r="DV89" s="94"/>
      <c r="DW89" s="94"/>
      <c r="DX89" s="94"/>
      <c r="DY89" s="94"/>
      <c r="DZ89" s="94"/>
      <c r="EA89" s="94"/>
      <c r="EB89" s="94"/>
      <c r="EC89" s="94"/>
      <c r="ED89" s="94"/>
      <c r="EE89" s="94"/>
      <c r="EF89" s="94">
        <f>EF90+EF93+EF94+EF95</f>
        <v>0</v>
      </c>
      <c r="EG89" s="94"/>
      <c r="EH89" s="94"/>
      <c r="EI89" s="94"/>
      <c r="EJ89" s="94"/>
      <c r="EK89" s="94"/>
      <c r="EL89" s="94"/>
      <c r="EM89" s="94"/>
      <c r="EN89" s="94"/>
      <c r="EO89" s="94"/>
      <c r="EP89" s="94"/>
      <c r="EQ89" s="94"/>
      <c r="ER89" s="94"/>
      <c r="ES89" s="94">
        <f>ES90+ES93+ES94+ES95</f>
        <v>200000</v>
      </c>
      <c r="ET89" s="94"/>
      <c r="EU89" s="94"/>
      <c r="EV89" s="94"/>
      <c r="EW89" s="94"/>
      <c r="EX89" s="94"/>
      <c r="EY89" s="94"/>
      <c r="EZ89" s="94"/>
      <c r="FA89" s="94"/>
      <c r="FB89" s="94"/>
      <c r="FC89" s="94"/>
      <c r="FD89" s="94"/>
      <c r="FE89" s="94"/>
      <c r="FF89" s="94">
        <f>FF90+FF93+FF94+FF95</f>
        <v>200000</v>
      </c>
      <c r="FG89" s="94"/>
      <c r="FH89" s="94"/>
      <c r="FI89" s="94"/>
      <c r="FJ89" s="94"/>
      <c r="FK89" s="94"/>
      <c r="FL89" s="94"/>
      <c r="FM89" s="94"/>
      <c r="FN89" s="94"/>
      <c r="FO89" s="94"/>
      <c r="FP89" s="94"/>
      <c r="FQ89" s="94"/>
      <c r="FR89" s="94"/>
      <c r="FS89" s="94" t="s">
        <v>41</v>
      </c>
      <c r="FT89" s="94"/>
      <c r="FU89" s="94"/>
      <c r="FV89" s="94"/>
      <c r="FW89" s="94"/>
      <c r="FX89" s="94"/>
      <c r="FY89" s="94"/>
      <c r="FZ89" s="94"/>
      <c r="GA89" s="94"/>
      <c r="GB89" s="94"/>
      <c r="GC89" s="94"/>
      <c r="GD89" s="94"/>
      <c r="GE89" s="94"/>
    </row>
    <row r="90" spans="1:187" ht="36.75" customHeight="1">
      <c r="A90" s="74" t="s">
        <v>110</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16" t="s">
        <v>111</v>
      </c>
      <c r="BY90" s="16"/>
      <c r="BZ90" s="16"/>
      <c r="CA90" s="16"/>
      <c r="CB90" s="16"/>
      <c r="CC90" s="16"/>
      <c r="CD90" s="16"/>
      <c r="CE90" s="16"/>
      <c r="CF90" s="16" t="s">
        <v>112</v>
      </c>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94">
        <f>DF91+DF92</f>
        <v>0</v>
      </c>
      <c r="DG90" s="94"/>
      <c r="DH90" s="94"/>
      <c r="DI90" s="94"/>
      <c r="DJ90" s="94"/>
      <c r="DK90" s="94"/>
      <c r="DL90" s="94"/>
      <c r="DM90" s="94"/>
      <c r="DN90" s="94"/>
      <c r="DO90" s="94"/>
      <c r="DP90" s="94"/>
      <c r="DQ90" s="94"/>
      <c r="DR90" s="94"/>
      <c r="DS90" s="94">
        <f>DS91+DS92</f>
        <v>3089845.5</v>
      </c>
      <c r="DT90" s="94"/>
      <c r="DU90" s="94"/>
      <c r="DV90" s="94"/>
      <c r="DW90" s="94"/>
      <c r="DX90" s="94"/>
      <c r="DY90" s="94"/>
      <c r="DZ90" s="94"/>
      <c r="EA90" s="94"/>
      <c r="EB90" s="94"/>
      <c r="EC90" s="94"/>
      <c r="ED90" s="94"/>
      <c r="EE90" s="94"/>
      <c r="EF90" s="94">
        <f>EF91+EF92</f>
        <v>0</v>
      </c>
      <c r="EG90" s="94"/>
      <c r="EH90" s="94"/>
      <c r="EI90" s="94"/>
      <c r="EJ90" s="94"/>
      <c r="EK90" s="94"/>
      <c r="EL90" s="94"/>
      <c r="EM90" s="94"/>
      <c r="EN90" s="94"/>
      <c r="EO90" s="94"/>
      <c r="EP90" s="94"/>
      <c r="EQ90" s="94"/>
      <c r="ER90" s="94"/>
      <c r="ES90" s="94">
        <f>ES91+ES92</f>
        <v>200000</v>
      </c>
      <c r="ET90" s="94"/>
      <c r="EU90" s="94"/>
      <c r="EV90" s="94"/>
      <c r="EW90" s="94"/>
      <c r="EX90" s="94"/>
      <c r="EY90" s="94"/>
      <c r="EZ90" s="94"/>
      <c r="FA90" s="94"/>
      <c r="FB90" s="94"/>
      <c r="FC90" s="94"/>
      <c r="FD90" s="94"/>
      <c r="FE90" s="94"/>
      <c r="FF90" s="94">
        <f>FF91+FF92</f>
        <v>200000</v>
      </c>
      <c r="FG90" s="94"/>
      <c r="FH90" s="94"/>
      <c r="FI90" s="94"/>
      <c r="FJ90" s="94"/>
      <c r="FK90" s="94"/>
      <c r="FL90" s="94"/>
      <c r="FM90" s="94"/>
      <c r="FN90" s="94"/>
      <c r="FO90" s="94"/>
      <c r="FP90" s="94"/>
      <c r="FQ90" s="94"/>
      <c r="FR90" s="94"/>
      <c r="FS90" s="94" t="s">
        <v>41</v>
      </c>
      <c r="FT90" s="94"/>
      <c r="FU90" s="94"/>
      <c r="FV90" s="94"/>
      <c r="FW90" s="94"/>
      <c r="FX90" s="94"/>
      <c r="FY90" s="94"/>
      <c r="FZ90" s="94"/>
      <c r="GA90" s="94"/>
      <c r="GB90" s="94"/>
      <c r="GC90" s="94"/>
      <c r="GD90" s="94"/>
      <c r="GE90" s="94"/>
    </row>
    <row r="91" spans="1:187" ht="41.25" customHeight="1">
      <c r="A91" s="75" t="s">
        <v>113</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16" t="s">
        <v>114</v>
      </c>
      <c r="BY91" s="16"/>
      <c r="BZ91" s="16"/>
      <c r="CA91" s="16"/>
      <c r="CB91" s="16"/>
      <c r="CC91" s="16"/>
      <c r="CD91" s="16"/>
      <c r="CE91" s="16"/>
      <c r="CF91" s="16" t="s">
        <v>115</v>
      </c>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94">
        <v>0</v>
      </c>
      <c r="DG91" s="94"/>
      <c r="DH91" s="94"/>
      <c r="DI91" s="94"/>
      <c r="DJ91" s="94"/>
      <c r="DK91" s="94"/>
      <c r="DL91" s="94"/>
      <c r="DM91" s="94"/>
      <c r="DN91" s="94"/>
      <c r="DO91" s="94"/>
      <c r="DP91" s="94"/>
      <c r="DQ91" s="94"/>
      <c r="DR91" s="94"/>
      <c r="DS91" s="94">
        <f>71345.5+551500+1413000</f>
        <v>2035845.5</v>
      </c>
      <c r="DT91" s="94"/>
      <c r="DU91" s="94"/>
      <c r="DV91" s="94"/>
      <c r="DW91" s="94"/>
      <c r="DX91" s="94"/>
      <c r="DY91" s="94"/>
      <c r="DZ91" s="94"/>
      <c r="EA91" s="94"/>
      <c r="EB91" s="94"/>
      <c r="EC91" s="94"/>
      <c r="ED91" s="94"/>
      <c r="EE91" s="94"/>
      <c r="EF91" s="94">
        <v>0</v>
      </c>
      <c r="EG91" s="94"/>
      <c r="EH91" s="94"/>
      <c r="EI91" s="94"/>
      <c r="EJ91" s="94"/>
      <c r="EK91" s="94"/>
      <c r="EL91" s="94"/>
      <c r="EM91" s="94"/>
      <c r="EN91" s="94"/>
      <c r="EO91" s="94"/>
      <c r="EP91" s="94"/>
      <c r="EQ91" s="94"/>
      <c r="ER91" s="94"/>
      <c r="ES91" s="94">
        <v>200000</v>
      </c>
      <c r="ET91" s="94"/>
      <c r="EU91" s="94"/>
      <c r="EV91" s="94"/>
      <c r="EW91" s="94"/>
      <c r="EX91" s="94"/>
      <c r="EY91" s="94"/>
      <c r="EZ91" s="94"/>
      <c r="FA91" s="94"/>
      <c r="FB91" s="94"/>
      <c r="FC91" s="94"/>
      <c r="FD91" s="94"/>
      <c r="FE91" s="94"/>
      <c r="FF91" s="94">
        <v>200000</v>
      </c>
      <c r="FG91" s="94"/>
      <c r="FH91" s="94"/>
      <c r="FI91" s="94"/>
      <c r="FJ91" s="94"/>
      <c r="FK91" s="94"/>
      <c r="FL91" s="94"/>
      <c r="FM91" s="94"/>
      <c r="FN91" s="94"/>
      <c r="FO91" s="94"/>
      <c r="FP91" s="94"/>
      <c r="FQ91" s="94"/>
      <c r="FR91" s="94"/>
      <c r="FS91" s="94" t="s">
        <v>41</v>
      </c>
      <c r="FT91" s="94"/>
      <c r="FU91" s="94"/>
      <c r="FV91" s="94"/>
      <c r="FW91" s="94"/>
      <c r="FX91" s="94"/>
      <c r="FY91" s="94"/>
      <c r="FZ91" s="94"/>
      <c r="GA91" s="94"/>
      <c r="GB91" s="94"/>
      <c r="GC91" s="94"/>
      <c r="GD91" s="94"/>
      <c r="GE91" s="94"/>
    </row>
    <row r="92" spans="1:187" s="11" customFormat="1" ht="23.25" customHeight="1">
      <c r="A92" s="72" t="s">
        <v>367</v>
      </c>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15"/>
      <c r="BY92" s="15"/>
      <c r="BZ92" s="15"/>
      <c r="CA92" s="15"/>
      <c r="CB92" s="15"/>
      <c r="CC92" s="15"/>
      <c r="CD92" s="15"/>
      <c r="CE92" s="15"/>
      <c r="CF92" s="15" t="s">
        <v>368</v>
      </c>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95"/>
      <c r="DG92" s="95"/>
      <c r="DH92" s="95"/>
      <c r="DI92" s="95"/>
      <c r="DJ92" s="95"/>
      <c r="DK92" s="95"/>
      <c r="DL92" s="95"/>
      <c r="DM92" s="95"/>
      <c r="DN92" s="95"/>
      <c r="DO92" s="95"/>
      <c r="DP92" s="95"/>
      <c r="DQ92" s="95"/>
      <c r="DR92" s="95"/>
      <c r="DS92" s="95">
        <v>1054000</v>
      </c>
      <c r="DT92" s="95"/>
      <c r="DU92" s="95"/>
      <c r="DV92" s="95"/>
      <c r="DW92" s="95"/>
      <c r="DX92" s="95"/>
      <c r="DY92" s="95"/>
      <c r="DZ92" s="95"/>
      <c r="EA92" s="95"/>
      <c r="EB92" s="95"/>
      <c r="EC92" s="95"/>
      <c r="ED92" s="95"/>
      <c r="EE92" s="95"/>
      <c r="EF92" s="95"/>
      <c r="EG92" s="95"/>
      <c r="EH92" s="95"/>
      <c r="EI92" s="95"/>
      <c r="EJ92" s="95"/>
      <c r="EK92" s="95"/>
      <c r="EL92" s="95"/>
      <c r="EM92" s="95"/>
      <c r="EN92" s="95"/>
      <c r="EO92" s="95"/>
      <c r="EP92" s="95"/>
      <c r="EQ92" s="95"/>
      <c r="ER92" s="95"/>
      <c r="ES92" s="95"/>
      <c r="ET92" s="95"/>
      <c r="EU92" s="95"/>
      <c r="EV92" s="95"/>
      <c r="EW92" s="95"/>
      <c r="EX92" s="95"/>
      <c r="EY92" s="95"/>
      <c r="EZ92" s="95"/>
      <c r="FA92" s="95"/>
      <c r="FB92" s="95"/>
      <c r="FC92" s="95"/>
      <c r="FD92" s="95"/>
      <c r="FE92" s="95"/>
      <c r="FF92" s="95"/>
      <c r="FG92" s="95"/>
      <c r="FH92" s="95"/>
      <c r="FI92" s="95"/>
      <c r="FJ92" s="95"/>
      <c r="FK92" s="95"/>
      <c r="FL92" s="95"/>
      <c r="FM92" s="95"/>
      <c r="FN92" s="95"/>
      <c r="FO92" s="95"/>
      <c r="FP92" s="95"/>
      <c r="FQ92" s="95"/>
      <c r="FR92" s="95"/>
      <c r="FS92" s="95"/>
      <c r="FT92" s="95"/>
      <c r="FU92" s="95"/>
      <c r="FV92" s="95"/>
      <c r="FW92" s="95"/>
      <c r="FX92" s="95"/>
      <c r="FY92" s="95"/>
      <c r="FZ92" s="95"/>
      <c r="GA92" s="95"/>
      <c r="GB92" s="95"/>
      <c r="GC92" s="95"/>
      <c r="GD92" s="95"/>
      <c r="GE92" s="95"/>
    </row>
    <row r="93" spans="1:187" ht="34.5" customHeight="1">
      <c r="A93" s="74" t="s">
        <v>116</v>
      </c>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16" t="s">
        <v>117</v>
      </c>
      <c r="BY93" s="16"/>
      <c r="BZ93" s="16"/>
      <c r="CA93" s="16"/>
      <c r="CB93" s="16"/>
      <c r="CC93" s="16"/>
      <c r="CD93" s="16"/>
      <c r="CE93" s="16"/>
      <c r="CF93" s="16" t="s">
        <v>118</v>
      </c>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94"/>
      <c r="DG93" s="94"/>
      <c r="DH93" s="94"/>
      <c r="DI93" s="94"/>
      <c r="DJ93" s="94"/>
      <c r="DK93" s="94"/>
      <c r="DL93" s="94"/>
      <c r="DM93" s="94"/>
      <c r="DN93" s="94"/>
      <c r="DO93" s="94"/>
      <c r="DP93" s="94"/>
      <c r="DQ93" s="94"/>
      <c r="DR93" s="94"/>
      <c r="DS93" s="94">
        <f>172520.08+3732000</f>
        <v>3904520.08</v>
      </c>
      <c r="DT93" s="94"/>
      <c r="DU93" s="94"/>
      <c r="DV93" s="94"/>
      <c r="DW93" s="94"/>
      <c r="DX93" s="94"/>
      <c r="DY93" s="94"/>
      <c r="DZ93" s="94"/>
      <c r="EA93" s="94"/>
      <c r="EB93" s="94"/>
      <c r="EC93" s="94"/>
      <c r="ED93" s="94"/>
      <c r="EE93" s="94"/>
      <c r="EF93" s="94">
        <v>0</v>
      </c>
      <c r="EG93" s="94"/>
      <c r="EH93" s="94"/>
      <c r="EI93" s="94"/>
      <c r="EJ93" s="94"/>
      <c r="EK93" s="94"/>
      <c r="EL93" s="94"/>
      <c r="EM93" s="94"/>
      <c r="EN93" s="94"/>
      <c r="EO93" s="94"/>
      <c r="EP93" s="94"/>
      <c r="EQ93" s="94"/>
      <c r="ER93" s="94"/>
      <c r="ES93" s="94"/>
      <c r="ET93" s="94"/>
      <c r="EU93" s="94"/>
      <c r="EV93" s="94"/>
      <c r="EW93" s="94"/>
      <c r="EX93" s="94"/>
      <c r="EY93" s="94"/>
      <c r="EZ93" s="94"/>
      <c r="FA93" s="94"/>
      <c r="FB93" s="94"/>
      <c r="FC93" s="94"/>
      <c r="FD93" s="94"/>
      <c r="FE93" s="94"/>
      <c r="FF93" s="94"/>
      <c r="FG93" s="94"/>
      <c r="FH93" s="94"/>
      <c r="FI93" s="94"/>
      <c r="FJ93" s="94"/>
      <c r="FK93" s="94"/>
      <c r="FL93" s="94"/>
      <c r="FM93" s="94"/>
      <c r="FN93" s="94"/>
      <c r="FO93" s="94"/>
      <c r="FP93" s="94"/>
      <c r="FQ93" s="94"/>
      <c r="FR93" s="94"/>
      <c r="FS93" s="94" t="s">
        <v>41</v>
      </c>
      <c r="FT93" s="94"/>
      <c r="FU93" s="94"/>
      <c r="FV93" s="94"/>
      <c r="FW93" s="94"/>
      <c r="FX93" s="94"/>
      <c r="FY93" s="94"/>
      <c r="FZ93" s="94"/>
      <c r="GA93" s="94"/>
      <c r="GB93" s="94"/>
      <c r="GC93" s="94"/>
      <c r="GD93" s="94"/>
      <c r="GE93" s="94"/>
    </row>
    <row r="94" spans="1:187" ht="57.75" customHeight="1">
      <c r="A94" s="74" t="s">
        <v>119</v>
      </c>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16" t="s">
        <v>120</v>
      </c>
      <c r="BY94" s="16"/>
      <c r="BZ94" s="16"/>
      <c r="CA94" s="16"/>
      <c r="CB94" s="16"/>
      <c r="CC94" s="16"/>
      <c r="CD94" s="16"/>
      <c r="CE94" s="16"/>
      <c r="CF94" s="16" t="s">
        <v>121</v>
      </c>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94"/>
      <c r="DG94" s="94"/>
      <c r="DH94" s="94"/>
      <c r="DI94" s="94"/>
      <c r="DJ94" s="94"/>
      <c r="DK94" s="94"/>
      <c r="DL94" s="94"/>
      <c r="DM94" s="94"/>
      <c r="DN94" s="94"/>
      <c r="DO94" s="94"/>
      <c r="DP94" s="94"/>
      <c r="DQ94" s="94"/>
      <c r="DR94" s="94"/>
      <c r="DS94" s="94"/>
      <c r="DT94" s="94"/>
      <c r="DU94" s="94"/>
      <c r="DV94" s="94"/>
      <c r="DW94" s="94"/>
      <c r="DX94" s="94"/>
      <c r="DY94" s="94"/>
      <c r="DZ94" s="94"/>
      <c r="EA94" s="94"/>
      <c r="EB94" s="94"/>
      <c r="EC94" s="94"/>
      <c r="ED94" s="94"/>
      <c r="EE94" s="94"/>
      <c r="EF94" s="94"/>
      <c r="EG94" s="94"/>
      <c r="EH94" s="94"/>
      <c r="EI94" s="94"/>
      <c r="EJ94" s="94"/>
      <c r="EK94" s="94"/>
      <c r="EL94" s="94"/>
      <c r="EM94" s="94"/>
      <c r="EN94" s="94"/>
      <c r="EO94" s="94"/>
      <c r="EP94" s="94"/>
      <c r="EQ94" s="94"/>
      <c r="ER94" s="94"/>
      <c r="ES94" s="94"/>
      <c r="ET94" s="94"/>
      <c r="EU94" s="94"/>
      <c r="EV94" s="94"/>
      <c r="EW94" s="94"/>
      <c r="EX94" s="94"/>
      <c r="EY94" s="94"/>
      <c r="EZ94" s="94"/>
      <c r="FA94" s="94"/>
      <c r="FB94" s="94"/>
      <c r="FC94" s="94"/>
      <c r="FD94" s="94"/>
      <c r="FE94" s="94"/>
      <c r="FF94" s="94"/>
      <c r="FG94" s="94"/>
      <c r="FH94" s="94"/>
      <c r="FI94" s="94"/>
      <c r="FJ94" s="94"/>
      <c r="FK94" s="94"/>
      <c r="FL94" s="94"/>
      <c r="FM94" s="94"/>
      <c r="FN94" s="94"/>
      <c r="FO94" s="94"/>
      <c r="FP94" s="94"/>
      <c r="FQ94" s="94"/>
      <c r="FR94" s="94"/>
      <c r="FS94" s="94" t="s">
        <v>41</v>
      </c>
      <c r="FT94" s="94"/>
      <c r="FU94" s="94"/>
      <c r="FV94" s="94"/>
      <c r="FW94" s="94"/>
      <c r="FX94" s="94"/>
      <c r="FY94" s="94"/>
      <c r="FZ94" s="94"/>
      <c r="GA94" s="94"/>
      <c r="GB94" s="94"/>
      <c r="GC94" s="94"/>
      <c r="GD94" s="94"/>
      <c r="GE94" s="94"/>
    </row>
    <row r="95" spans="1:187" ht="30" customHeight="1">
      <c r="A95" s="74" t="s">
        <v>322</v>
      </c>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16" t="s">
        <v>122</v>
      </c>
      <c r="BY95" s="16"/>
      <c r="BZ95" s="16"/>
      <c r="CA95" s="16"/>
      <c r="CB95" s="16"/>
      <c r="CC95" s="16"/>
      <c r="CD95" s="16"/>
      <c r="CE95" s="16"/>
      <c r="CF95" s="16" t="s">
        <v>123</v>
      </c>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94"/>
      <c r="DG95" s="94"/>
      <c r="DH95" s="94"/>
      <c r="DI95" s="94"/>
      <c r="DJ95" s="94"/>
      <c r="DK95" s="94"/>
      <c r="DL95" s="94"/>
      <c r="DM95" s="94"/>
      <c r="DN95" s="94"/>
      <c r="DO95" s="94"/>
      <c r="DP95" s="94"/>
      <c r="DQ95" s="94"/>
      <c r="DR95" s="94"/>
      <c r="DS95" s="94"/>
      <c r="DT95" s="94"/>
      <c r="DU95" s="94"/>
      <c r="DV95" s="94"/>
      <c r="DW95" s="94"/>
      <c r="DX95" s="94"/>
      <c r="DY95" s="94"/>
      <c r="DZ95" s="94"/>
      <c r="EA95" s="94"/>
      <c r="EB95" s="94"/>
      <c r="EC95" s="94"/>
      <c r="ED95" s="94"/>
      <c r="EE95" s="94"/>
      <c r="EF95" s="94"/>
      <c r="EG95" s="94"/>
      <c r="EH95" s="94"/>
      <c r="EI95" s="94"/>
      <c r="EJ95" s="94"/>
      <c r="EK95" s="94"/>
      <c r="EL95" s="94"/>
      <c r="EM95" s="94"/>
      <c r="EN95" s="94"/>
      <c r="EO95" s="94"/>
      <c r="EP95" s="94"/>
      <c r="EQ95" s="94"/>
      <c r="ER95" s="94"/>
      <c r="ES95" s="94"/>
      <c r="ET95" s="94"/>
      <c r="EU95" s="94"/>
      <c r="EV95" s="94"/>
      <c r="EW95" s="94"/>
      <c r="EX95" s="94"/>
      <c r="EY95" s="94"/>
      <c r="EZ95" s="94"/>
      <c r="FA95" s="94"/>
      <c r="FB95" s="94"/>
      <c r="FC95" s="94"/>
      <c r="FD95" s="94"/>
      <c r="FE95" s="94"/>
      <c r="FF95" s="94"/>
      <c r="FG95" s="94"/>
      <c r="FH95" s="94"/>
      <c r="FI95" s="94"/>
      <c r="FJ95" s="94"/>
      <c r="FK95" s="94"/>
      <c r="FL95" s="94"/>
      <c r="FM95" s="94"/>
      <c r="FN95" s="94"/>
      <c r="FO95" s="94"/>
      <c r="FP95" s="94"/>
      <c r="FQ95" s="94"/>
      <c r="FR95" s="94"/>
      <c r="FS95" s="94" t="s">
        <v>41</v>
      </c>
      <c r="FT95" s="94"/>
      <c r="FU95" s="94"/>
      <c r="FV95" s="94"/>
      <c r="FW95" s="94"/>
      <c r="FX95" s="94"/>
      <c r="FY95" s="94"/>
      <c r="FZ95" s="94"/>
      <c r="GA95" s="94"/>
      <c r="GB95" s="94"/>
      <c r="GC95" s="94"/>
      <c r="GD95" s="94"/>
      <c r="GE95" s="94"/>
    </row>
    <row r="96" spans="1:187" ht="14.25" customHeight="1">
      <c r="A96" s="17" t="s">
        <v>124</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6" t="s">
        <v>125</v>
      </c>
      <c r="BY96" s="16"/>
      <c r="BZ96" s="16"/>
      <c r="CA96" s="16"/>
      <c r="CB96" s="16"/>
      <c r="CC96" s="16"/>
      <c r="CD96" s="16"/>
      <c r="CE96" s="16"/>
      <c r="CF96" s="16" t="s">
        <v>126</v>
      </c>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94">
        <f>DF97+DF98+DF99</f>
        <v>1449073</v>
      </c>
      <c r="DG96" s="94"/>
      <c r="DH96" s="94"/>
      <c r="DI96" s="94"/>
      <c r="DJ96" s="94"/>
      <c r="DK96" s="94"/>
      <c r="DL96" s="94"/>
      <c r="DM96" s="94"/>
      <c r="DN96" s="94"/>
      <c r="DO96" s="94"/>
      <c r="DP96" s="94"/>
      <c r="DQ96" s="94"/>
      <c r="DR96" s="94"/>
      <c r="DS96" s="94">
        <f>DS97+DS98+DS99</f>
        <v>0</v>
      </c>
      <c r="DT96" s="94"/>
      <c r="DU96" s="94"/>
      <c r="DV96" s="94"/>
      <c r="DW96" s="94"/>
      <c r="DX96" s="94"/>
      <c r="DY96" s="94"/>
      <c r="DZ96" s="94"/>
      <c r="EA96" s="94"/>
      <c r="EB96" s="94"/>
      <c r="EC96" s="94"/>
      <c r="ED96" s="94"/>
      <c r="EE96" s="94"/>
      <c r="EF96" s="94">
        <f>EF97+EF98+EF99</f>
        <v>64462</v>
      </c>
      <c r="EG96" s="94"/>
      <c r="EH96" s="94"/>
      <c r="EI96" s="94"/>
      <c r="EJ96" s="94"/>
      <c r="EK96" s="94"/>
      <c r="EL96" s="94"/>
      <c r="EM96" s="94"/>
      <c r="EN96" s="94"/>
      <c r="EO96" s="94"/>
      <c r="EP96" s="94"/>
      <c r="EQ96" s="94"/>
      <c r="ER96" s="94"/>
      <c r="ES96" s="94">
        <f>ES97+ES98+ES99</f>
        <v>1449073</v>
      </c>
      <c r="ET96" s="94"/>
      <c r="EU96" s="94"/>
      <c r="EV96" s="94"/>
      <c r="EW96" s="94"/>
      <c r="EX96" s="94"/>
      <c r="EY96" s="94"/>
      <c r="EZ96" s="94"/>
      <c r="FA96" s="94"/>
      <c r="FB96" s="94"/>
      <c r="FC96" s="94"/>
      <c r="FD96" s="94"/>
      <c r="FE96" s="94"/>
      <c r="FF96" s="94">
        <f>FF97+FF98+FF99</f>
        <v>1449073</v>
      </c>
      <c r="FG96" s="94"/>
      <c r="FH96" s="94"/>
      <c r="FI96" s="94"/>
      <c r="FJ96" s="94"/>
      <c r="FK96" s="94"/>
      <c r="FL96" s="94"/>
      <c r="FM96" s="94"/>
      <c r="FN96" s="94"/>
      <c r="FO96" s="94"/>
      <c r="FP96" s="94"/>
      <c r="FQ96" s="94"/>
      <c r="FR96" s="94"/>
      <c r="FS96" s="94" t="s">
        <v>41</v>
      </c>
      <c r="FT96" s="94"/>
      <c r="FU96" s="94"/>
      <c r="FV96" s="94"/>
      <c r="FW96" s="94"/>
      <c r="FX96" s="94"/>
      <c r="FY96" s="94"/>
      <c r="FZ96" s="94"/>
      <c r="GA96" s="94"/>
      <c r="GB96" s="94"/>
      <c r="GC96" s="94"/>
      <c r="GD96" s="94"/>
      <c r="GE96" s="94"/>
    </row>
    <row r="97" spans="1:187" ht="25.5" customHeight="1">
      <c r="A97" s="74" t="s">
        <v>127</v>
      </c>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16" t="s">
        <v>128</v>
      </c>
      <c r="BY97" s="16"/>
      <c r="BZ97" s="16"/>
      <c r="CA97" s="16"/>
      <c r="CB97" s="16"/>
      <c r="CC97" s="16"/>
      <c r="CD97" s="16"/>
      <c r="CE97" s="16"/>
      <c r="CF97" s="16" t="s">
        <v>129</v>
      </c>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94">
        <v>1315344</v>
      </c>
      <c r="DG97" s="94"/>
      <c r="DH97" s="94"/>
      <c r="DI97" s="94"/>
      <c r="DJ97" s="94"/>
      <c r="DK97" s="94"/>
      <c r="DL97" s="94"/>
      <c r="DM97" s="94"/>
      <c r="DN97" s="94"/>
      <c r="DO97" s="94"/>
      <c r="DP97" s="94"/>
      <c r="DQ97" s="94"/>
      <c r="DR97" s="94"/>
      <c r="DS97" s="94"/>
      <c r="DT97" s="94"/>
      <c r="DU97" s="94"/>
      <c r="DV97" s="94"/>
      <c r="DW97" s="94"/>
      <c r="DX97" s="94"/>
      <c r="DY97" s="94"/>
      <c r="DZ97" s="94"/>
      <c r="EA97" s="94"/>
      <c r="EB97" s="94"/>
      <c r="EC97" s="94"/>
      <c r="ED97" s="94"/>
      <c r="EE97" s="94"/>
      <c r="EF97" s="94"/>
      <c r="EG97" s="94"/>
      <c r="EH97" s="94"/>
      <c r="EI97" s="94"/>
      <c r="EJ97" s="94"/>
      <c r="EK97" s="94"/>
      <c r="EL97" s="94"/>
      <c r="EM97" s="94"/>
      <c r="EN97" s="94"/>
      <c r="EO97" s="94"/>
      <c r="EP97" s="94"/>
      <c r="EQ97" s="94"/>
      <c r="ER97" s="94"/>
      <c r="ES97" s="94">
        <v>1315344</v>
      </c>
      <c r="ET97" s="94"/>
      <c r="EU97" s="94"/>
      <c r="EV97" s="94"/>
      <c r="EW97" s="94"/>
      <c r="EX97" s="94"/>
      <c r="EY97" s="94"/>
      <c r="EZ97" s="94"/>
      <c r="FA97" s="94"/>
      <c r="FB97" s="94"/>
      <c r="FC97" s="94"/>
      <c r="FD97" s="94"/>
      <c r="FE97" s="94"/>
      <c r="FF97" s="94">
        <v>1315344</v>
      </c>
      <c r="FG97" s="94"/>
      <c r="FH97" s="94"/>
      <c r="FI97" s="94"/>
      <c r="FJ97" s="94"/>
      <c r="FK97" s="94"/>
      <c r="FL97" s="94"/>
      <c r="FM97" s="94"/>
      <c r="FN97" s="94"/>
      <c r="FO97" s="94"/>
      <c r="FP97" s="94"/>
      <c r="FQ97" s="94"/>
      <c r="FR97" s="94"/>
      <c r="FS97" s="94" t="s">
        <v>41</v>
      </c>
      <c r="FT97" s="94"/>
      <c r="FU97" s="94"/>
      <c r="FV97" s="94"/>
      <c r="FW97" s="94"/>
      <c r="FX97" s="94"/>
      <c r="FY97" s="94"/>
      <c r="FZ97" s="94"/>
      <c r="GA97" s="94"/>
      <c r="GB97" s="94"/>
      <c r="GC97" s="94"/>
      <c r="GD97" s="94"/>
      <c r="GE97" s="94"/>
    </row>
    <row r="98" spans="1:187" ht="36" customHeight="1">
      <c r="A98" s="74" t="s">
        <v>130</v>
      </c>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16" t="s">
        <v>131</v>
      </c>
      <c r="BY98" s="16"/>
      <c r="BZ98" s="16"/>
      <c r="CA98" s="16"/>
      <c r="CB98" s="16"/>
      <c r="CC98" s="16"/>
      <c r="CD98" s="16"/>
      <c r="CE98" s="16"/>
      <c r="CF98" s="16" t="s">
        <v>132</v>
      </c>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94">
        <v>133729</v>
      </c>
      <c r="DG98" s="94"/>
      <c r="DH98" s="94"/>
      <c r="DI98" s="94"/>
      <c r="DJ98" s="94"/>
      <c r="DK98" s="94"/>
      <c r="DL98" s="94"/>
      <c r="DM98" s="94"/>
      <c r="DN98" s="94"/>
      <c r="DO98" s="94"/>
      <c r="DP98" s="94"/>
      <c r="DQ98" s="94"/>
      <c r="DR98" s="94"/>
      <c r="DS98" s="94"/>
      <c r="DT98" s="94"/>
      <c r="DU98" s="94"/>
      <c r="DV98" s="94"/>
      <c r="DW98" s="94"/>
      <c r="DX98" s="94"/>
      <c r="DY98" s="94"/>
      <c r="DZ98" s="94"/>
      <c r="EA98" s="94"/>
      <c r="EB98" s="94"/>
      <c r="EC98" s="94"/>
      <c r="ED98" s="94"/>
      <c r="EE98" s="94"/>
      <c r="EF98" s="94">
        <v>34462</v>
      </c>
      <c r="EG98" s="94"/>
      <c r="EH98" s="94"/>
      <c r="EI98" s="94"/>
      <c r="EJ98" s="94"/>
      <c r="EK98" s="94"/>
      <c r="EL98" s="94"/>
      <c r="EM98" s="94"/>
      <c r="EN98" s="94"/>
      <c r="EO98" s="94"/>
      <c r="EP98" s="94"/>
      <c r="EQ98" s="94"/>
      <c r="ER98" s="94"/>
      <c r="ES98" s="94">
        <v>133729</v>
      </c>
      <c r="ET98" s="94"/>
      <c r="EU98" s="94"/>
      <c r="EV98" s="94"/>
      <c r="EW98" s="94"/>
      <c r="EX98" s="94"/>
      <c r="EY98" s="94"/>
      <c r="EZ98" s="94"/>
      <c r="FA98" s="94"/>
      <c r="FB98" s="94"/>
      <c r="FC98" s="94"/>
      <c r="FD98" s="94"/>
      <c r="FE98" s="94"/>
      <c r="FF98" s="94">
        <v>133729</v>
      </c>
      <c r="FG98" s="94"/>
      <c r="FH98" s="94"/>
      <c r="FI98" s="94"/>
      <c r="FJ98" s="94"/>
      <c r="FK98" s="94"/>
      <c r="FL98" s="94"/>
      <c r="FM98" s="94"/>
      <c r="FN98" s="94"/>
      <c r="FO98" s="94"/>
      <c r="FP98" s="94"/>
      <c r="FQ98" s="94"/>
      <c r="FR98" s="94"/>
      <c r="FS98" s="94" t="s">
        <v>41</v>
      </c>
      <c r="FT98" s="94"/>
      <c r="FU98" s="94"/>
      <c r="FV98" s="94"/>
      <c r="FW98" s="94"/>
      <c r="FX98" s="94"/>
      <c r="FY98" s="94"/>
      <c r="FZ98" s="94"/>
      <c r="GA98" s="94"/>
      <c r="GB98" s="94"/>
      <c r="GC98" s="94"/>
      <c r="GD98" s="94"/>
      <c r="GE98" s="94"/>
    </row>
    <row r="99" spans="1:187" ht="21" customHeight="1">
      <c r="A99" s="74" t="s">
        <v>133</v>
      </c>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16" t="s">
        <v>134</v>
      </c>
      <c r="BY99" s="16"/>
      <c r="BZ99" s="16"/>
      <c r="CA99" s="16"/>
      <c r="CB99" s="16"/>
      <c r="CC99" s="16"/>
      <c r="CD99" s="16"/>
      <c r="CE99" s="16"/>
      <c r="CF99" s="16" t="s">
        <v>135</v>
      </c>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94">
        <v>0</v>
      </c>
      <c r="DG99" s="94"/>
      <c r="DH99" s="94"/>
      <c r="DI99" s="94"/>
      <c r="DJ99" s="94"/>
      <c r="DK99" s="94"/>
      <c r="DL99" s="94"/>
      <c r="DM99" s="94"/>
      <c r="DN99" s="94"/>
      <c r="DO99" s="94"/>
      <c r="DP99" s="94"/>
      <c r="DQ99" s="94"/>
      <c r="DR99" s="94"/>
      <c r="DS99" s="94"/>
      <c r="DT99" s="94"/>
      <c r="DU99" s="94"/>
      <c r="DV99" s="94"/>
      <c r="DW99" s="94"/>
      <c r="DX99" s="94"/>
      <c r="DY99" s="94"/>
      <c r="DZ99" s="94"/>
      <c r="EA99" s="94"/>
      <c r="EB99" s="94"/>
      <c r="EC99" s="94"/>
      <c r="ED99" s="94"/>
      <c r="EE99" s="94"/>
      <c r="EF99" s="94">
        <v>30000</v>
      </c>
      <c r="EG99" s="94"/>
      <c r="EH99" s="94"/>
      <c r="EI99" s="94"/>
      <c r="EJ99" s="94"/>
      <c r="EK99" s="94"/>
      <c r="EL99" s="94"/>
      <c r="EM99" s="94"/>
      <c r="EN99" s="94"/>
      <c r="EO99" s="94"/>
      <c r="EP99" s="94"/>
      <c r="EQ99" s="94"/>
      <c r="ER99" s="94"/>
      <c r="ES99" s="94">
        <v>0</v>
      </c>
      <c r="ET99" s="94"/>
      <c r="EU99" s="94"/>
      <c r="EV99" s="94"/>
      <c r="EW99" s="94"/>
      <c r="EX99" s="94"/>
      <c r="EY99" s="94"/>
      <c r="EZ99" s="94"/>
      <c r="FA99" s="94"/>
      <c r="FB99" s="94"/>
      <c r="FC99" s="94"/>
      <c r="FD99" s="94"/>
      <c r="FE99" s="94"/>
      <c r="FF99" s="94">
        <v>0</v>
      </c>
      <c r="FG99" s="94"/>
      <c r="FH99" s="94"/>
      <c r="FI99" s="94"/>
      <c r="FJ99" s="94"/>
      <c r="FK99" s="94"/>
      <c r="FL99" s="94"/>
      <c r="FM99" s="94"/>
      <c r="FN99" s="94"/>
      <c r="FO99" s="94"/>
      <c r="FP99" s="94"/>
      <c r="FQ99" s="94"/>
      <c r="FR99" s="94"/>
      <c r="FS99" s="94" t="s">
        <v>41</v>
      </c>
      <c r="FT99" s="94"/>
      <c r="FU99" s="94"/>
      <c r="FV99" s="94"/>
      <c r="FW99" s="94"/>
      <c r="FX99" s="94"/>
      <c r="FY99" s="94"/>
      <c r="FZ99" s="94"/>
      <c r="GA99" s="94"/>
      <c r="GB99" s="94"/>
      <c r="GC99" s="94"/>
      <c r="GD99" s="94"/>
      <c r="GE99" s="94"/>
    </row>
    <row r="100" spans="1:187" ht="24.75" customHeight="1">
      <c r="A100" s="17" t="s">
        <v>136</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6" t="s">
        <v>137</v>
      </c>
      <c r="BY100" s="16"/>
      <c r="BZ100" s="16"/>
      <c r="CA100" s="16"/>
      <c r="CB100" s="16"/>
      <c r="CC100" s="16"/>
      <c r="CD100" s="16"/>
      <c r="CE100" s="16"/>
      <c r="CF100" s="16" t="s">
        <v>41</v>
      </c>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94"/>
      <c r="DG100" s="94"/>
      <c r="DH100" s="94"/>
      <c r="DI100" s="94"/>
      <c r="DJ100" s="94"/>
      <c r="DK100" s="94"/>
      <c r="DL100" s="94"/>
      <c r="DM100" s="94"/>
      <c r="DN100" s="94"/>
      <c r="DO100" s="94"/>
      <c r="DP100" s="94"/>
      <c r="DQ100" s="94"/>
      <c r="DR100" s="94"/>
      <c r="DS100" s="94"/>
      <c r="DT100" s="94"/>
      <c r="DU100" s="94"/>
      <c r="DV100" s="94"/>
      <c r="DW100" s="94"/>
      <c r="DX100" s="94"/>
      <c r="DY100" s="94"/>
      <c r="DZ100" s="94"/>
      <c r="EA100" s="94"/>
      <c r="EB100" s="94"/>
      <c r="EC100" s="94"/>
      <c r="ED100" s="94"/>
      <c r="EE100" s="94"/>
      <c r="EF100" s="94"/>
      <c r="EG100" s="94"/>
      <c r="EH100" s="94"/>
      <c r="EI100" s="94"/>
      <c r="EJ100" s="94"/>
      <c r="EK100" s="94"/>
      <c r="EL100" s="94"/>
      <c r="EM100" s="94"/>
      <c r="EN100" s="94"/>
      <c r="EO100" s="94"/>
      <c r="EP100" s="94"/>
      <c r="EQ100" s="94"/>
      <c r="ER100" s="94"/>
      <c r="ES100" s="94"/>
      <c r="ET100" s="94"/>
      <c r="EU100" s="94"/>
      <c r="EV100" s="94"/>
      <c r="EW100" s="94"/>
      <c r="EX100" s="94"/>
      <c r="EY100" s="94"/>
      <c r="EZ100" s="94"/>
      <c r="FA100" s="94"/>
      <c r="FB100" s="94"/>
      <c r="FC100" s="94"/>
      <c r="FD100" s="94"/>
      <c r="FE100" s="94"/>
      <c r="FF100" s="94"/>
      <c r="FG100" s="94"/>
      <c r="FH100" s="94"/>
      <c r="FI100" s="94"/>
      <c r="FJ100" s="94"/>
      <c r="FK100" s="94"/>
      <c r="FL100" s="94"/>
      <c r="FM100" s="94"/>
      <c r="FN100" s="94"/>
      <c r="FO100" s="94"/>
      <c r="FP100" s="94"/>
      <c r="FQ100" s="94"/>
      <c r="FR100" s="94"/>
      <c r="FS100" s="94" t="s">
        <v>41</v>
      </c>
      <c r="FT100" s="94"/>
      <c r="FU100" s="94"/>
      <c r="FV100" s="94"/>
      <c r="FW100" s="94"/>
      <c r="FX100" s="94"/>
      <c r="FY100" s="94"/>
      <c r="FZ100" s="94"/>
      <c r="GA100" s="94"/>
      <c r="GB100" s="94"/>
      <c r="GC100" s="94"/>
      <c r="GD100" s="94"/>
      <c r="GE100" s="94"/>
    </row>
    <row r="101" spans="1:187" ht="22.5" customHeight="1">
      <c r="A101" s="74" t="s">
        <v>323</v>
      </c>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16" t="s">
        <v>138</v>
      </c>
      <c r="BY101" s="16"/>
      <c r="BZ101" s="16"/>
      <c r="CA101" s="16"/>
      <c r="CB101" s="16"/>
      <c r="CC101" s="16"/>
      <c r="CD101" s="16"/>
      <c r="CE101" s="16"/>
      <c r="CF101" s="16" t="s">
        <v>324</v>
      </c>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94"/>
      <c r="DG101" s="94"/>
      <c r="DH101" s="94"/>
      <c r="DI101" s="94"/>
      <c r="DJ101" s="94"/>
      <c r="DK101" s="94"/>
      <c r="DL101" s="94"/>
      <c r="DM101" s="94"/>
      <c r="DN101" s="94"/>
      <c r="DO101" s="94"/>
      <c r="DP101" s="94"/>
      <c r="DQ101" s="94"/>
      <c r="DR101" s="94"/>
      <c r="DS101" s="94"/>
      <c r="DT101" s="94"/>
      <c r="DU101" s="94"/>
      <c r="DV101" s="94"/>
      <c r="DW101" s="94"/>
      <c r="DX101" s="94"/>
      <c r="DY101" s="94"/>
      <c r="DZ101" s="94"/>
      <c r="EA101" s="94"/>
      <c r="EB101" s="94"/>
      <c r="EC101" s="94"/>
      <c r="ED101" s="94"/>
      <c r="EE101" s="94"/>
      <c r="EF101" s="94"/>
      <c r="EG101" s="94"/>
      <c r="EH101" s="94"/>
      <c r="EI101" s="94"/>
      <c r="EJ101" s="94"/>
      <c r="EK101" s="94"/>
      <c r="EL101" s="94"/>
      <c r="EM101" s="94"/>
      <c r="EN101" s="94"/>
      <c r="EO101" s="94"/>
      <c r="EP101" s="94"/>
      <c r="EQ101" s="94"/>
      <c r="ER101" s="94"/>
      <c r="ES101" s="94"/>
      <c r="ET101" s="94"/>
      <c r="EU101" s="94"/>
      <c r="EV101" s="94"/>
      <c r="EW101" s="94"/>
      <c r="EX101" s="94"/>
      <c r="EY101" s="94"/>
      <c r="EZ101" s="94"/>
      <c r="FA101" s="94"/>
      <c r="FB101" s="94"/>
      <c r="FC101" s="94"/>
      <c r="FD101" s="94"/>
      <c r="FE101" s="94"/>
      <c r="FF101" s="94"/>
      <c r="FG101" s="94"/>
      <c r="FH101" s="94"/>
      <c r="FI101" s="94"/>
      <c r="FJ101" s="94"/>
      <c r="FK101" s="94"/>
      <c r="FL101" s="94"/>
      <c r="FM101" s="94"/>
      <c r="FN101" s="94"/>
      <c r="FO101" s="94"/>
      <c r="FP101" s="94"/>
      <c r="FQ101" s="94"/>
      <c r="FR101" s="94"/>
      <c r="FS101" s="94" t="s">
        <v>41</v>
      </c>
      <c r="FT101" s="94"/>
      <c r="FU101" s="94"/>
      <c r="FV101" s="94"/>
      <c r="FW101" s="94"/>
      <c r="FX101" s="94"/>
      <c r="FY101" s="94"/>
      <c r="FZ101" s="94"/>
      <c r="GA101" s="94"/>
      <c r="GB101" s="94"/>
      <c r="GC101" s="94"/>
      <c r="GD101" s="94"/>
      <c r="GE101" s="94"/>
    </row>
    <row r="102" spans="1:187" ht="22.5" customHeight="1">
      <c r="A102" s="74" t="s">
        <v>325</v>
      </c>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16" t="s">
        <v>141</v>
      </c>
      <c r="BY102" s="16"/>
      <c r="BZ102" s="16"/>
      <c r="CA102" s="16"/>
      <c r="CB102" s="16"/>
      <c r="CC102" s="16"/>
      <c r="CD102" s="16"/>
      <c r="CE102" s="16"/>
      <c r="CF102" s="16" t="s">
        <v>326</v>
      </c>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94"/>
      <c r="DG102" s="94"/>
      <c r="DH102" s="94"/>
      <c r="DI102" s="94"/>
      <c r="DJ102" s="94"/>
      <c r="DK102" s="94"/>
      <c r="DL102" s="94"/>
      <c r="DM102" s="94"/>
      <c r="DN102" s="94"/>
      <c r="DO102" s="94"/>
      <c r="DP102" s="94"/>
      <c r="DQ102" s="94"/>
      <c r="DR102" s="94"/>
      <c r="DS102" s="94"/>
      <c r="DT102" s="94"/>
      <c r="DU102" s="94"/>
      <c r="DV102" s="94"/>
      <c r="DW102" s="94"/>
      <c r="DX102" s="94"/>
      <c r="DY102" s="94"/>
      <c r="DZ102" s="94"/>
      <c r="EA102" s="94"/>
      <c r="EB102" s="94"/>
      <c r="EC102" s="94"/>
      <c r="ED102" s="94"/>
      <c r="EE102" s="94"/>
      <c r="EF102" s="94"/>
      <c r="EG102" s="94"/>
      <c r="EH102" s="94"/>
      <c r="EI102" s="94"/>
      <c r="EJ102" s="94"/>
      <c r="EK102" s="94"/>
      <c r="EL102" s="94"/>
      <c r="EM102" s="94"/>
      <c r="EN102" s="94"/>
      <c r="EO102" s="94"/>
      <c r="EP102" s="94"/>
      <c r="EQ102" s="94"/>
      <c r="ER102" s="94"/>
      <c r="ES102" s="94"/>
      <c r="ET102" s="94"/>
      <c r="EU102" s="94"/>
      <c r="EV102" s="94"/>
      <c r="EW102" s="94"/>
      <c r="EX102" s="94"/>
      <c r="EY102" s="94"/>
      <c r="EZ102" s="94"/>
      <c r="FA102" s="94"/>
      <c r="FB102" s="94"/>
      <c r="FC102" s="94"/>
      <c r="FD102" s="94"/>
      <c r="FE102" s="94"/>
      <c r="FF102" s="94"/>
      <c r="FG102" s="94"/>
      <c r="FH102" s="94"/>
      <c r="FI102" s="94"/>
      <c r="FJ102" s="94"/>
      <c r="FK102" s="94"/>
      <c r="FL102" s="94"/>
      <c r="FM102" s="94"/>
      <c r="FN102" s="94"/>
      <c r="FO102" s="94"/>
      <c r="FP102" s="94"/>
      <c r="FQ102" s="94"/>
      <c r="FR102" s="94"/>
      <c r="FS102" s="94" t="s">
        <v>41</v>
      </c>
      <c r="FT102" s="94"/>
      <c r="FU102" s="94"/>
      <c r="FV102" s="94"/>
      <c r="FW102" s="94"/>
      <c r="FX102" s="94"/>
      <c r="FY102" s="94"/>
      <c r="FZ102" s="94"/>
      <c r="GA102" s="94"/>
      <c r="GB102" s="94"/>
      <c r="GC102" s="94"/>
      <c r="GD102" s="94"/>
      <c r="GE102" s="94"/>
    </row>
    <row r="103" spans="1:187" ht="37.5" customHeight="1">
      <c r="A103" s="74" t="s">
        <v>327</v>
      </c>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16" t="s">
        <v>144</v>
      </c>
      <c r="BY103" s="16"/>
      <c r="BZ103" s="16"/>
      <c r="CA103" s="16"/>
      <c r="CB103" s="16"/>
      <c r="CC103" s="16"/>
      <c r="CD103" s="16"/>
      <c r="CE103" s="16"/>
      <c r="CF103" s="16" t="s">
        <v>328</v>
      </c>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94"/>
      <c r="DG103" s="94"/>
      <c r="DH103" s="94"/>
      <c r="DI103" s="94"/>
      <c r="DJ103" s="94"/>
      <c r="DK103" s="94"/>
      <c r="DL103" s="94"/>
      <c r="DM103" s="94"/>
      <c r="DN103" s="94"/>
      <c r="DO103" s="94"/>
      <c r="DP103" s="94"/>
      <c r="DQ103" s="94"/>
      <c r="DR103" s="94"/>
      <c r="DS103" s="94"/>
      <c r="DT103" s="94"/>
      <c r="DU103" s="94"/>
      <c r="DV103" s="94"/>
      <c r="DW103" s="94"/>
      <c r="DX103" s="94"/>
      <c r="DY103" s="94"/>
      <c r="DZ103" s="94"/>
      <c r="EA103" s="94"/>
      <c r="EB103" s="94"/>
      <c r="EC103" s="94"/>
      <c r="ED103" s="94"/>
      <c r="EE103" s="94"/>
      <c r="EF103" s="94"/>
      <c r="EG103" s="94"/>
      <c r="EH103" s="94"/>
      <c r="EI103" s="94"/>
      <c r="EJ103" s="94"/>
      <c r="EK103" s="94"/>
      <c r="EL103" s="94"/>
      <c r="EM103" s="94"/>
      <c r="EN103" s="94"/>
      <c r="EO103" s="94"/>
      <c r="EP103" s="94"/>
      <c r="EQ103" s="94"/>
      <c r="ER103" s="94"/>
      <c r="ES103" s="94"/>
      <c r="ET103" s="94"/>
      <c r="EU103" s="94"/>
      <c r="EV103" s="94"/>
      <c r="EW103" s="94"/>
      <c r="EX103" s="94"/>
      <c r="EY103" s="94"/>
      <c r="EZ103" s="94"/>
      <c r="FA103" s="94"/>
      <c r="FB103" s="94"/>
      <c r="FC103" s="94"/>
      <c r="FD103" s="94"/>
      <c r="FE103" s="94"/>
      <c r="FF103" s="94"/>
      <c r="FG103" s="94"/>
      <c r="FH103" s="94"/>
      <c r="FI103" s="94"/>
      <c r="FJ103" s="94"/>
      <c r="FK103" s="94"/>
      <c r="FL103" s="94"/>
      <c r="FM103" s="94"/>
      <c r="FN103" s="94"/>
      <c r="FO103" s="94"/>
      <c r="FP103" s="94"/>
      <c r="FQ103" s="94"/>
      <c r="FR103" s="94"/>
      <c r="FS103" s="94" t="s">
        <v>41</v>
      </c>
      <c r="FT103" s="94"/>
      <c r="FU103" s="94"/>
      <c r="FV103" s="94"/>
      <c r="FW103" s="94"/>
      <c r="FX103" s="94"/>
      <c r="FY103" s="94"/>
      <c r="FZ103" s="94"/>
      <c r="GA103" s="94"/>
      <c r="GB103" s="94"/>
      <c r="GC103" s="94"/>
      <c r="GD103" s="94"/>
      <c r="GE103" s="94"/>
    </row>
    <row r="104" spans="1:187" ht="37.5" customHeight="1">
      <c r="A104" s="74" t="s">
        <v>329</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16" t="s">
        <v>330</v>
      </c>
      <c r="BY104" s="16"/>
      <c r="BZ104" s="16"/>
      <c r="CA104" s="16"/>
      <c r="CB104" s="16"/>
      <c r="CC104" s="16"/>
      <c r="CD104" s="16"/>
      <c r="CE104" s="16"/>
      <c r="CF104" s="16" t="s">
        <v>139</v>
      </c>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94"/>
      <c r="DG104" s="94"/>
      <c r="DH104" s="94"/>
      <c r="DI104" s="94"/>
      <c r="DJ104" s="94"/>
      <c r="DK104" s="94"/>
      <c r="DL104" s="94"/>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t="s">
        <v>41</v>
      </c>
      <c r="FT104" s="94"/>
      <c r="FU104" s="94"/>
      <c r="FV104" s="94"/>
      <c r="FW104" s="94"/>
      <c r="FX104" s="94"/>
      <c r="FY104" s="94"/>
      <c r="FZ104" s="94"/>
      <c r="GA104" s="94"/>
      <c r="GB104" s="94"/>
      <c r="GC104" s="94"/>
      <c r="GD104" s="94"/>
      <c r="GE104" s="94"/>
    </row>
    <row r="105" spans="1:187" ht="13.5" customHeight="1">
      <c r="A105" s="74" t="s">
        <v>140</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16" t="s">
        <v>331</v>
      </c>
      <c r="BY105" s="16"/>
      <c r="BZ105" s="16"/>
      <c r="CA105" s="16"/>
      <c r="CB105" s="16"/>
      <c r="CC105" s="16"/>
      <c r="CD105" s="16"/>
      <c r="CE105" s="16"/>
      <c r="CF105" s="16" t="s">
        <v>142</v>
      </c>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94"/>
      <c r="DG105" s="94"/>
      <c r="DH105" s="94"/>
      <c r="DI105" s="94"/>
      <c r="DJ105" s="94"/>
      <c r="DK105" s="94"/>
      <c r="DL105" s="94"/>
      <c r="DM105" s="94"/>
      <c r="DN105" s="94"/>
      <c r="DO105" s="94"/>
      <c r="DP105" s="94"/>
      <c r="DQ105" s="94"/>
      <c r="DR105" s="94"/>
      <c r="DS105" s="94"/>
      <c r="DT105" s="94"/>
      <c r="DU105" s="94"/>
      <c r="DV105" s="94"/>
      <c r="DW105" s="94"/>
      <c r="DX105" s="94"/>
      <c r="DY105" s="94"/>
      <c r="DZ105" s="94"/>
      <c r="EA105" s="94"/>
      <c r="EB105" s="94"/>
      <c r="EC105" s="94"/>
      <c r="ED105" s="94"/>
      <c r="EE105" s="94"/>
      <c r="EF105" s="94"/>
      <c r="EG105" s="94"/>
      <c r="EH105" s="94"/>
      <c r="EI105" s="94"/>
      <c r="EJ105" s="94"/>
      <c r="EK105" s="94"/>
      <c r="EL105" s="94"/>
      <c r="EM105" s="94"/>
      <c r="EN105" s="94"/>
      <c r="EO105" s="94"/>
      <c r="EP105" s="94"/>
      <c r="EQ105" s="94"/>
      <c r="ER105" s="94"/>
      <c r="ES105" s="94"/>
      <c r="ET105" s="94"/>
      <c r="EU105" s="94"/>
      <c r="EV105" s="94"/>
      <c r="EW105" s="94"/>
      <c r="EX105" s="94"/>
      <c r="EY105" s="94"/>
      <c r="EZ105" s="94"/>
      <c r="FA105" s="94"/>
      <c r="FB105" s="94"/>
      <c r="FC105" s="94"/>
      <c r="FD105" s="94"/>
      <c r="FE105" s="94"/>
      <c r="FF105" s="94"/>
      <c r="FG105" s="94"/>
      <c r="FH105" s="94"/>
      <c r="FI105" s="94"/>
      <c r="FJ105" s="94"/>
      <c r="FK105" s="94"/>
      <c r="FL105" s="94"/>
      <c r="FM105" s="94"/>
      <c r="FN105" s="94"/>
      <c r="FO105" s="94"/>
      <c r="FP105" s="94"/>
      <c r="FQ105" s="94"/>
      <c r="FR105" s="94"/>
      <c r="FS105" s="94" t="s">
        <v>41</v>
      </c>
      <c r="FT105" s="94"/>
      <c r="FU105" s="94"/>
      <c r="FV105" s="94"/>
      <c r="FW105" s="94"/>
      <c r="FX105" s="94"/>
      <c r="FY105" s="94"/>
      <c r="FZ105" s="94"/>
      <c r="GA105" s="94"/>
      <c r="GB105" s="94"/>
      <c r="GC105" s="94"/>
      <c r="GD105" s="94"/>
      <c r="GE105" s="94"/>
    </row>
    <row r="106" spans="1:187" ht="36.75" customHeight="1">
      <c r="A106" s="74" t="s">
        <v>143</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16" t="s">
        <v>332</v>
      </c>
      <c r="BY106" s="16"/>
      <c r="BZ106" s="16"/>
      <c r="CA106" s="16"/>
      <c r="CB106" s="16"/>
      <c r="CC106" s="16"/>
      <c r="CD106" s="16"/>
      <c r="CE106" s="16"/>
      <c r="CF106" s="16" t="s">
        <v>145</v>
      </c>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c r="EB106" s="94"/>
      <c r="EC106" s="94"/>
      <c r="ED106" s="94"/>
      <c r="EE106" s="94"/>
      <c r="EF106" s="94"/>
      <c r="EG106" s="94"/>
      <c r="EH106" s="94"/>
      <c r="EI106" s="94"/>
      <c r="EJ106" s="94"/>
      <c r="EK106" s="94"/>
      <c r="EL106" s="94"/>
      <c r="EM106" s="94"/>
      <c r="EN106" s="94"/>
      <c r="EO106" s="94"/>
      <c r="EP106" s="94"/>
      <c r="EQ106" s="94"/>
      <c r="ER106" s="94"/>
      <c r="ES106" s="94"/>
      <c r="ET106" s="94"/>
      <c r="EU106" s="94"/>
      <c r="EV106" s="94"/>
      <c r="EW106" s="94"/>
      <c r="EX106" s="94"/>
      <c r="EY106" s="94"/>
      <c r="EZ106" s="94"/>
      <c r="FA106" s="94"/>
      <c r="FB106" s="94"/>
      <c r="FC106" s="94"/>
      <c r="FD106" s="94"/>
      <c r="FE106" s="94"/>
      <c r="FF106" s="94"/>
      <c r="FG106" s="94"/>
      <c r="FH106" s="94"/>
      <c r="FI106" s="94"/>
      <c r="FJ106" s="94"/>
      <c r="FK106" s="94"/>
      <c r="FL106" s="94"/>
      <c r="FM106" s="94"/>
      <c r="FN106" s="94"/>
      <c r="FO106" s="94"/>
      <c r="FP106" s="94"/>
      <c r="FQ106" s="94"/>
      <c r="FR106" s="94"/>
      <c r="FS106" s="94" t="s">
        <v>41</v>
      </c>
      <c r="FT106" s="94"/>
      <c r="FU106" s="94"/>
      <c r="FV106" s="94"/>
      <c r="FW106" s="94"/>
      <c r="FX106" s="94"/>
      <c r="FY106" s="94"/>
      <c r="FZ106" s="94"/>
      <c r="GA106" s="94"/>
      <c r="GB106" s="94"/>
      <c r="GC106" s="94"/>
      <c r="GD106" s="94"/>
      <c r="GE106" s="94"/>
    </row>
    <row r="107" spans="1:187" ht="24.75" customHeight="1">
      <c r="A107" s="17" t="s">
        <v>146</v>
      </c>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6" t="s">
        <v>147</v>
      </c>
      <c r="BY107" s="16"/>
      <c r="BZ107" s="16"/>
      <c r="CA107" s="16"/>
      <c r="CB107" s="16"/>
      <c r="CC107" s="16"/>
      <c r="CD107" s="16"/>
      <c r="CE107" s="16"/>
      <c r="CF107" s="16" t="s">
        <v>41</v>
      </c>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94"/>
      <c r="DG107" s="94"/>
      <c r="DH107" s="94"/>
      <c r="DI107" s="94"/>
      <c r="DJ107" s="94"/>
      <c r="DK107" s="94"/>
      <c r="DL107" s="94"/>
      <c r="DM107" s="94"/>
      <c r="DN107" s="94"/>
      <c r="DO107" s="94"/>
      <c r="DP107" s="94"/>
      <c r="DQ107" s="94"/>
      <c r="DR107" s="94"/>
      <c r="DS107" s="94"/>
      <c r="DT107" s="94"/>
      <c r="DU107" s="94"/>
      <c r="DV107" s="94"/>
      <c r="DW107" s="94"/>
      <c r="DX107" s="94"/>
      <c r="DY107" s="94"/>
      <c r="DZ107" s="94"/>
      <c r="EA107" s="94"/>
      <c r="EB107" s="94"/>
      <c r="EC107" s="94"/>
      <c r="ED107" s="94"/>
      <c r="EE107" s="94"/>
      <c r="EF107" s="94"/>
      <c r="EG107" s="94"/>
      <c r="EH107" s="94"/>
      <c r="EI107" s="94"/>
      <c r="EJ107" s="94"/>
      <c r="EK107" s="94"/>
      <c r="EL107" s="94"/>
      <c r="EM107" s="94"/>
      <c r="EN107" s="94"/>
      <c r="EO107" s="94"/>
      <c r="EP107" s="94"/>
      <c r="EQ107" s="94"/>
      <c r="ER107" s="94"/>
      <c r="ES107" s="94"/>
      <c r="ET107" s="94"/>
      <c r="EU107" s="94"/>
      <c r="EV107" s="94"/>
      <c r="EW107" s="94"/>
      <c r="EX107" s="94"/>
      <c r="EY107" s="94"/>
      <c r="EZ107" s="94"/>
      <c r="FA107" s="94"/>
      <c r="FB107" s="94"/>
      <c r="FC107" s="94"/>
      <c r="FD107" s="94"/>
      <c r="FE107" s="94"/>
      <c r="FF107" s="94"/>
      <c r="FG107" s="94"/>
      <c r="FH107" s="94"/>
      <c r="FI107" s="94"/>
      <c r="FJ107" s="94"/>
      <c r="FK107" s="94"/>
      <c r="FL107" s="94"/>
      <c r="FM107" s="94"/>
      <c r="FN107" s="94"/>
      <c r="FO107" s="94"/>
      <c r="FP107" s="94"/>
      <c r="FQ107" s="94"/>
      <c r="FR107" s="94"/>
      <c r="FS107" s="94" t="s">
        <v>41</v>
      </c>
      <c r="FT107" s="94"/>
      <c r="FU107" s="94"/>
      <c r="FV107" s="94"/>
      <c r="FW107" s="94"/>
      <c r="FX107" s="94"/>
      <c r="FY107" s="94"/>
      <c r="FZ107" s="94"/>
      <c r="GA107" s="94"/>
      <c r="GB107" s="94"/>
      <c r="GC107" s="94"/>
      <c r="GD107" s="94"/>
      <c r="GE107" s="94"/>
    </row>
    <row r="108" spans="1:187" ht="36.75" customHeight="1">
      <c r="A108" s="74" t="s">
        <v>148</v>
      </c>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16" t="s">
        <v>149</v>
      </c>
      <c r="BY108" s="16"/>
      <c r="BZ108" s="16"/>
      <c r="CA108" s="16"/>
      <c r="CB108" s="16"/>
      <c r="CC108" s="16"/>
      <c r="CD108" s="16"/>
      <c r="CE108" s="16"/>
      <c r="CF108" s="16" t="s">
        <v>150</v>
      </c>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t="s">
        <v>41</v>
      </c>
      <c r="FT108" s="94"/>
      <c r="FU108" s="94"/>
      <c r="FV108" s="94"/>
      <c r="FW108" s="94"/>
      <c r="FX108" s="94"/>
      <c r="FY108" s="94"/>
      <c r="FZ108" s="94"/>
      <c r="GA108" s="94"/>
      <c r="GB108" s="94"/>
      <c r="GC108" s="94"/>
      <c r="GD108" s="94"/>
      <c r="GE108" s="94"/>
    </row>
    <row r="109" spans="1:187" ht="12.75" customHeight="1">
      <c r="A109" s="17" t="s">
        <v>151</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6" t="s">
        <v>152</v>
      </c>
      <c r="BY109" s="16"/>
      <c r="BZ109" s="16"/>
      <c r="CA109" s="16"/>
      <c r="CB109" s="16"/>
      <c r="CC109" s="16"/>
      <c r="CD109" s="16"/>
      <c r="CE109" s="16"/>
      <c r="CF109" s="16" t="s">
        <v>41</v>
      </c>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94">
        <f>DF110+DF111+DF112+DF113</f>
        <v>13506563.969999999</v>
      </c>
      <c r="DG109" s="94"/>
      <c r="DH109" s="94"/>
      <c r="DI109" s="94"/>
      <c r="DJ109" s="94"/>
      <c r="DK109" s="94"/>
      <c r="DL109" s="94"/>
      <c r="DM109" s="94"/>
      <c r="DN109" s="94"/>
      <c r="DO109" s="94"/>
      <c r="DP109" s="94"/>
      <c r="DQ109" s="94"/>
      <c r="DR109" s="94"/>
      <c r="DS109" s="94">
        <f>DS110+DS111+DS112+DS113</f>
        <v>1574100</v>
      </c>
      <c r="DT109" s="94"/>
      <c r="DU109" s="94"/>
      <c r="DV109" s="94"/>
      <c r="DW109" s="94"/>
      <c r="DX109" s="94"/>
      <c r="DY109" s="94"/>
      <c r="DZ109" s="94"/>
      <c r="EA109" s="94"/>
      <c r="EB109" s="94"/>
      <c r="EC109" s="94"/>
      <c r="ED109" s="94"/>
      <c r="EE109" s="94"/>
      <c r="EF109" s="94">
        <f>EF110+EF111+EF112+EF113</f>
        <v>4401084.22</v>
      </c>
      <c r="EG109" s="94"/>
      <c r="EH109" s="94"/>
      <c r="EI109" s="94"/>
      <c r="EJ109" s="94"/>
      <c r="EK109" s="94"/>
      <c r="EL109" s="94"/>
      <c r="EM109" s="94"/>
      <c r="EN109" s="94"/>
      <c r="EO109" s="94"/>
      <c r="EP109" s="94"/>
      <c r="EQ109" s="94"/>
      <c r="ER109" s="94"/>
      <c r="ES109" s="94">
        <f>ES110+ES111+ES112+ES113</f>
        <v>14020000</v>
      </c>
      <c r="ET109" s="94"/>
      <c r="EU109" s="94"/>
      <c r="EV109" s="94"/>
      <c r="EW109" s="94"/>
      <c r="EX109" s="94"/>
      <c r="EY109" s="94"/>
      <c r="EZ109" s="94"/>
      <c r="FA109" s="94"/>
      <c r="FB109" s="94"/>
      <c r="FC109" s="94"/>
      <c r="FD109" s="94"/>
      <c r="FE109" s="94"/>
      <c r="FF109" s="94">
        <f>FF110+FF111+FF112+FF113</f>
        <v>14020000</v>
      </c>
      <c r="FG109" s="94"/>
      <c r="FH109" s="94"/>
      <c r="FI109" s="94"/>
      <c r="FJ109" s="94"/>
      <c r="FK109" s="94"/>
      <c r="FL109" s="94"/>
      <c r="FM109" s="94"/>
      <c r="FN109" s="94"/>
      <c r="FO109" s="94"/>
      <c r="FP109" s="94"/>
      <c r="FQ109" s="94"/>
      <c r="FR109" s="94"/>
      <c r="FS109" s="94"/>
      <c r="FT109" s="94"/>
      <c r="FU109" s="94"/>
      <c r="FV109" s="94"/>
      <c r="FW109" s="94"/>
      <c r="FX109" s="94"/>
      <c r="FY109" s="94"/>
      <c r="FZ109" s="94"/>
      <c r="GA109" s="94"/>
      <c r="GB109" s="94"/>
      <c r="GC109" s="94"/>
      <c r="GD109" s="94"/>
      <c r="GE109" s="94"/>
    </row>
    <row r="110" spans="1:187" ht="36" customHeight="1">
      <c r="A110" s="74" t="s">
        <v>153</v>
      </c>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16" t="s">
        <v>154</v>
      </c>
      <c r="BY110" s="16"/>
      <c r="BZ110" s="16"/>
      <c r="CA110" s="16"/>
      <c r="CB110" s="16"/>
      <c r="CC110" s="16"/>
      <c r="CD110" s="16"/>
      <c r="CE110" s="16"/>
      <c r="CF110" s="16" t="s">
        <v>155</v>
      </c>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94"/>
      <c r="DG110" s="94"/>
      <c r="DH110" s="94"/>
      <c r="DI110" s="94"/>
      <c r="DJ110" s="94"/>
      <c r="DK110" s="94"/>
      <c r="DL110" s="94"/>
      <c r="DM110" s="94"/>
      <c r="DN110" s="94"/>
      <c r="DO110" s="94"/>
      <c r="DP110" s="94"/>
      <c r="DQ110" s="94"/>
      <c r="DR110" s="94"/>
      <c r="DS110" s="94"/>
      <c r="DT110" s="94"/>
      <c r="DU110" s="94"/>
      <c r="DV110" s="94"/>
      <c r="DW110" s="94"/>
      <c r="DX110" s="94"/>
      <c r="DY110" s="94"/>
      <c r="DZ110" s="94"/>
      <c r="EA110" s="94"/>
      <c r="EB110" s="94"/>
      <c r="EC110" s="94"/>
      <c r="ED110" s="94"/>
      <c r="EE110" s="94"/>
      <c r="EF110" s="94"/>
      <c r="EG110" s="94"/>
      <c r="EH110" s="94"/>
      <c r="EI110" s="94"/>
      <c r="EJ110" s="94"/>
      <c r="EK110" s="94"/>
      <c r="EL110" s="94"/>
      <c r="EM110" s="94"/>
      <c r="EN110" s="94"/>
      <c r="EO110" s="94"/>
      <c r="EP110" s="94"/>
      <c r="EQ110" s="94"/>
      <c r="ER110" s="94"/>
      <c r="ES110" s="94"/>
      <c r="ET110" s="94"/>
      <c r="EU110" s="94"/>
      <c r="EV110" s="94"/>
      <c r="EW110" s="94"/>
      <c r="EX110" s="94"/>
      <c r="EY110" s="94"/>
      <c r="EZ110" s="94"/>
      <c r="FA110" s="94"/>
      <c r="FB110" s="94"/>
      <c r="FC110" s="94"/>
      <c r="FD110" s="94"/>
      <c r="FE110" s="94"/>
      <c r="FF110" s="94"/>
      <c r="FG110" s="94"/>
      <c r="FH110" s="94"/>
      <c r="FI110" s="94"/>
      <c r="FJ110" s="94"/>
      <c r="FK110" s="94"/>
      <c r="FL110" s="94"/>
      <c r="FM110" s="94"/>
      <c r="FN110" s="94"/>
      <c r="FO110" s="94"/>
      <c r="FP110" s="94"/>
      <c r="FQ110" s="94"/>
      <c r="FR110" s="94"/>
      <c r="FS110" s="94"/>
      <c r="FT110" s="94"/>
      <c r="FU110" s="94"/>
      <c r="FV110" s="94"/>
      <c r="FW110" s="94"/>
      <c r="FX110" s="94"/>
      <c r="FY110" s="94"/>
      <c r="FZ110" s="94"/>
      <c r="GA110" s="94"/>
      <c r="GB110" s="94"/>
      <c r="GC110" s="94"/>
      <c r="GD110" s="94"/>
      <c r="GE110" s="94"/>
    </row>
    <row r="111" spans="1:187" ht="22.5" customHeight="1">
      <c r="A111" s="74" t="s">
        <v>333</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16" t="s">
        <v>156</v>
      </c>
      <c r="BY111" s="16"/>
      <c r="BZ111" s="16"/>
      <c r="CA111" s="16"/>
      <c r="CB111" s="16"/>
      <c r="CC111" s="16"/>
      <c r="CD111" s="16"/>
      <c r="CE111" s="16"/>
      <c r="CF111" s="16" t="s">
        <v>157</v>
      </c>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94"/>
      <c r="DG111" s="94"/>
      <c r="DH111" s="94"/>
      <c r="DI111" s="94"/>
      <c r="DJ111" s="94"/>
      <c r="DK111" s="94"/>
      <c r="DL111" s="94"/>
      <c r="DM111" s="94"/>
      <c r="DN111" s="94"/>
      <c r="DO111" s="94"/>
      <c r="DP111" s="94"/>
      <c r="DQ111" s="94"/>
      <c r="DR111" s="94"/>
      <c r="DS111" s="94"/>
      <c r="DT111" s="94"/>
      <c r="DU111" s="94"/>
      <c r="DV111" s="94"/>
      <c r="DW111" s="94"/>
      <c r="DX111" s="94"/>
      <c r="DY111" s="94"/>
      <c r="DZ111" s="94"/>
      <c r="EA111" s="94"/>
      <c r="EB111" s="94"/>
      <c r="EC111" s="94"/>
      <c r="ED111" s="94"/>
      <c r="EE111" s="94"/>
      <c r="EF111" s="94"/>
      <c r="EG111" s="94"/>
      <c r="EH111" s="94"/>
      <c r="EI111" s="94"/>
      <c r="EJ111" s="94"/>
      <c r="EK111" s="94"/>
      <c r="EL111" s="94"/>
      <c r="EM111" s="94"/>
      <c r="EN111" s="94"/>
      <c r="EO111" s="94"/>
      <c r="EP111" s="94"/>
      <c r="EQ111" s="94"/>
      <c r="ER111" s="94"/>
      <c r="ES111" s="94"/>
      <c r="ET111" s="94"/>
      <c r="EU111" s="94"/>
      <c r="EV111" s="94"/>
      <c r="EW111" s="94"/>
      <c r="EX111" s="94"/>
      <c r="EY111" s="94"/>
      <c r="EZ111" s="94"/>
      <c r="FA111" s="94"/>
      <c r="FB111" s="94"/>
      <c r="FC111" s="94"/>
      <c r="FD111" s="94"/>
      <c r="FE111" s="94"/>
      <c r="FF111" s="94"/>
      <c r="FG111" s="94"/>
      <c r="FH111" s="94"/>
      <c r="FI111" s="94"/>
      <c r="FJ111" s="94"/>
      <c r="FK111" s="94"/>
      <c r="FL111" s="94"/>
      <c r="FM111" s="94"/>
      <c r="FN111" s="94"/>
      <c r="FO111" s="94"/>
      <c r="FP111" s="94"/>
      <c r="FQ111" s="94"/>
      <c r="FR111" s="94"/>
      <c r="FS111" s="94"/>
      <c r="FT111" s="94"/>
      <c r="FU111" s="94"/>
      <c r="FV111" s="94"/>
      <c r="FW111" s="94"/>
      <c r="FX111" s="94"/>
      <c r="FY111" s="94"/>
      <c r="FZ111" s="94"/>
      <c r="GA111" s="94"/>
      <c r="GB111" s="94"/>
      <c r="GC111" s="94"/>
      <c r="GD111" s="94"/>
      <c r="GE111" s="94"/>
    </row>
    <row r="112" spans="1:187" ht="16.5" customHeight="1">
      <c r="A112" s="74" t="s">
        <v>158</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16" t="s">
        <v>159</v>
      </c>
      <c r="BY112" s="16"/>
      <c r="BZ112" s="16"/>
      <c r="CA112" s="16"/>
      <c r="CB112" s="16"/>
      <c r="CC112" s="16"/>
      <c r="CD112" s="16"/>
      <c r="CE112" s="16"/>
      <c r="CF112" s="16" t="s">
        <v>160</v>
      </c>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94">
        <v>5506563.97</v>
      </c>
      <c r="DG112" s="94"/>
      <c r="DH112" s="94"/>
      <c r="DI112" s="94"/>
      <c r="DJ112" s="94"/>
      <c r="DK112" s="94"/>
      <c r="DL112" s="94"/>
      <c r="DM112" s="94"/>
      <c r="DN112" s="94"/>
      <c r="DO112" s="94"/>
      <c r="DP112" s="94"/>
      <c r="DQ112" s="94"/>
      <c r="DR112" s="94"/>
      <c r="DS112" s="94">
        <v>1574100</v>
      </c>
      <c r="DT112" s="94"/>
      <c r="DU112" s="94"/>
      <c r="DV112" s="94"/>
      <c r="DW112" s="94"/>
      <c r="DX112" s="94"/>
      <c r="DY112" s="94"/>
      <c r="DZ112" s="94"/>
      <c r="EA112" s="94"/>
      <c r="EB112" s="94"/>
      <c r="EC112" s="94"/>
      <c r="ED112" s="94"/>
      <c r="EE112" s="94"/>
      <c r="EF112" s="94">
        <v>4401084.22</v>
      </c>
      <c r="EG112" s="94"/>
      <c r="EH112" s="94"/>
      <c r="EI112" s="94"/>
      <c r="EJ112" s="94"/>
      <c r="EK112" s="94"/>
      <c r="EL112" s="94"/>
      <c r="EM112" s="94"/>
      <c r="EN112" s="94"/>
      <c r="EO112" s="94"/>
      <c r="EP112" s="94"/>
      <c r="EQ112" s="94"/>
      <c r="ER112" s="94"/>
      <c r="ES112" s="94">
        <v>5700000</v>
      </c>
      <c r="ET112" s="94"/>
      <c r="EU112" s="94"/>
      <c r="EV112" s="94"/>
      <c r="EW112" s="94"/>
      <c r="EX112" s="94"/>
      <c r="EY112" s="94"/>
      <c r="EZ112" s="94"/>
      <c r="FA112" s="94"/>
      <c r="FB112" s="94"/>
      <c r="FC112" s="94"/>
      <c r="FD112" s="94"/>
      <c r="FE112" s="94"/>
      <c r="FF112" s="94">
        <v>5700000</v>
      </c>
      <c r="FG112" s="94"/>
      <c r="FH112" s="94"/>
      <c r="FI112" s="94"/>
      <c r="FJ112" s="94"/>
      <c r="FK112" s="94"/>
      <c r="FL112" s="94"/>
      <c r="FM112" s="94"/>
      <c r="FN112" s="94"/>
      <c r="FO112" s="94"/>
      <c r="FP112" s="94"/>
      <c r="FQ112" s="94"/>
      <c r="FR112" s="94"/>
      <c r="FS112" s="94"/>
      <c r="FT112" s="94"/>
      <c r="FU112" s="94"/>
      <c r="FV112" s="94"/>
      <c r="FW112" s="94"/>
      <c r="FX112" s="94"/>
      <c r="FY112" s="94"/>
      <c r="FZ112" s="94"/>
      <c r="GA112" s="94"/>
      <c r="GB112" s="94"/>
      <c r="GC112" s="94"/>
      <c r="GD112" s="94"/>
      <c r="GE112" s="94"/>
    </row>
    <row r="113" spans="1:187" ht="16.5" customHeight="1">
      <c r="A113" s="73" t="s">
        <v>351</v>
      </c>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15" t="s">
        <v>161</v>
      </c>
      <c r="BY113" s="15"/>
      <c r="BZ113" s="15"/>
      <c r="CA113" s="15"/>
      <c r="CB113" s="15"/>
      <c r="CC113" s="15"/>
      <c r="CD113" s="15"/>
      <c r="CE113" s="15"/>
      <c r="CF113" s="15" t="s">
        <v>352</v>
      </c>
      <c r="CG113" s="15"/>
      <c r="CH113" s="15"/>
      <c r="CI113" s="15"/>
      <c r="CJ113" s="15"/>
      <c r="CK113" s="15"/>
      <c r="CL113" s="15"/>
      <c r="CM113" s="15"/>
      <c r="CN113" s="15"/>
      <c r="CO113" s="15"/>
      <c r="CP113" s="15"/>
      <c r="CQ113" s="15"/>
      <c r="CR113" s="15"/>
      <c r="CS113" s="16"/>
      <c r="CT113" s="16"/>
      <c r="CU113" s="16"/>
      <c r="CV113" s="16"/>
      <c r="CW113" s="16"/>
      <c r="CX113" s="16"/>
      <c r="CY113" s="16"/>
      <c r="CZ113" s="16"/>
      <c r="DA113" s="16"/>
      <c r="DB113" s="16"/>
      <c r="DC113" s="16"/>
      <c r="DD113" s="16"/>
      <c r="DE113" s="16"/>
      <c r="DF113" s="94">
        <v>8000000</v>
      </c>
      <c r="DG113" s="94"/>
      <c r="DH113" s="94"/>
      <c r="DI113" s="94"/>
      <c r="DJ113" s="94"/>
      <c r="DK113" s="94"/>
      <c r="DL113" s="94"/>
      <c r="DM113" s="94"/>
      <c r="DN113" s="94"/>
      <c r="DO113" s="94"/>
      <c r="DP113" s="94"/>
      <c r="DQ113" s="94"/>
      <c r="DR113" s="94"/>
      <c r="DS113" s="94"/>
      <c r="DT113" s="94"/>
      <c r="DU113" s="94"/>
      <c r="DV113" s="94"/>
      <c r="DW113" s="94"/>
      <c r="DX113" s="94"/>
      <c r="DY113" s="94"/>
      <c r="DZ113" s="94"/>
      <c r="EA113" s="94"/>
      <c r="EB113" s="94"/>
      <c r="EC113" s="94"/>
      <c r="ED113" s="94"/>
      <c r="EE113" s="94"/>
      <c r="EF113" s="94">
        <v>0</v>
      </c>
      <c r="EG113" s="94"/>
      <c r="EH113" s="94"/>
      <c r="EI113" s="94"/>
      <c r="EJ113" s="94"/>
      <c r="EK113" s="94"/>
      <c r="EL113" s="94"/>
      <c r="EM113" s="94"/>
      <c r="EN113" s="94"/>
      <c r="EO113" s="94"/>
      <c r="EP113" s="94"/>
      <c r="EQ113" s="94"/>
      <c r="ER113" s="94"/>
      <c r="ES113" s="94">
        <v>8320000</v>
      </c>
      <c r="ET113" s="94"/>
      <c r="EU113" s="94"/>
      <c r="EV113" s="94"/>
      <c r="EW113" s="94"/>
      <c r="EX113" s="94"/>
      <c r="EY113" s="94"/>
      <c r="EZ113" s="94"/>
      <c r="FA113" s="94"/>
      <c r="FB113" s="94"/>
      <c r="FC113" s="94"/>
      <c r="FD113" s="94"/>
      <c r="FE113" s="94"/>
      <c r="FF113" s="94">
        <v>8320000</v>
      </c>
      <c r="FG113" s="94"/>
      <c r="FH113" s="94"/>
      <c r="FI113" s="94"/>
      <c r="FJ113" s="94"/>
      <c r="FK113" s="94"/>
      <c r="FL113" s="94"/>
      <c r="FM113" s="94"/>
      <c r="FN113" s="94"/>
      <c r="FO113" s="94"/>
      <c r="FP113" s="94"/>
      <c r="FQ113" s="94"/>
      <c r="FR113" s="94"/>
      <c r="FS113" s="94"/>
      <c r="FT113" s="94"/>
      <c r="FU113" s="94"/>
      <c r="FV113" s="94"/>
      <c r="FW113" s="94"/>
      <c r="FX113" s="94"/>
      <c r="FY113" s="94"/>
      <c r="FZ113" s="94"/>
      <c r="GA113" s="94"/>
      <c r="GB113" s="94"/>
      <c r="GC113" s="94"/>
      <c r="GD113" s="94"/>
      <c r="GE113" s="94"/>
    </row>
    <row r="114" spans="1:187" ht="21" customHeight="1">
      <c r="A114" s="73" t="s">
        <v>334</v>
      </c>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15" t="s">
        <v>353</v>
      </c>
      <c r="BY114" s="15"/>
      <c r="BZ114" s="15"/>
      <c r="CA114" s="15"/>
      <c r="CB114" s="15"/>
      <c r="CC114" s="15"/>
      <c r="CD114" s="15"/>
      <c r="CE114" s="15"/>
      <c r="CF114" s="15" t="s">
        <v>162</v>
      </c>
      <c r="CG114" s="15"/>
      <c r="CH114" s="15"/>
      <c r="CI114" s="15"/>
      <c r="CJ114" s="15"/>
      <c r="CK114" s="15"/>
      <c r="CL114" s="15"/>
      <c r="CM114" s="15"/>
      <c r="CN114" s="15"/>
      <c r="CO114" s="15"/>
      <c r="CP114" s="15"/>
      <c r="CQ114" s="15"/>
      <c r="CR114" s="15"/>
      <c r="CS114" s="16"/>
      <c r="CT114" s="16"/>
      <c r="CU114" s="16"/>
      <c r="CV114" s="16"/>
      <c r="CW114" s="16"/>
      <c r="CX114" s="16"/>
      <c r="CY114" s="16"/>
      <c r="CZ114" s="16"/>
      <c r="DA114" s="16"/>
      <c r="DB114" s="16"/>
      <c r="DC114" s="16"/>
      <c r="DD114" s="16"/>
      <c r="DE114" s="16"/>
      <c r="DF114" s="94"/>
      <c r="DG114" s="94"/>
      <c r="DH114" s="94"/>
      <c r="DI114" s="94"/>
      <c r="DJ114" s="94"/>
      <c r="DK114" s="94"/>
      <c r="DL114" s="94"/>
      <c r="DM114" s="94"/>
      <c r="DN114" s="94"/>
      <c r="DO114" s="94"/>
      <c r="DP114" s="94"/>
      <c r="DQ114" s="94"/>
      <c r="DR114" s="94"/>
      <c r="DS114" s="94"/>
      <c r="DT114" s="94"/>
      <c r="DU114" s="94"/>
      <c r="DV114" s="94"/>
      <c r="DW114" s="94"/>
      <c r="DX114" s="94"/>
      <c r="DY114" s="94"/>
      <c r="DZ114" s="94"/>
      <c r="EA114" s="94"/>
      <c r="EB114" s="94"/>
      <c r="EC114" s="94"/>
      <c r="ED114" s="94"/>
      <c r="EE114" s="94"/>
      <c r="EF114" s="94"/>
      <c r="EG114" s="94"/>
      <c r="EH114" s="94"/>
      <c r="EI114" s="94"/>
      <c r="EJ114" s="94"/>
      <c r="EK114" s="94"/>
      <c r="EL114" s="94"/>
      <c r="EM114" s="94"/>
      <c r="EN114" s="94"/>
      <c r="EO114" s="94"/>
      <c r="EP114" s="94"/>
      <c r="EQ114" s="94"/>
      <c r="ER114" s="94"/>
      <c r="ES114" s="94"/>
      <c r="ET114" s="94"/>
      <c r="EU114" s="94"/>
      <c r="EV114" s="94"/>
      <c r="EW114" s="94"/>
      <c r="EX114" s="94"/>
      <c r="EY114" s="94"/>
      <c r="EZ114" s="94"/>
      <c r="FA114" s="94"/>
      <c r="FB114" s="94"/>
      <c r="FC114" s="94"/>
      <c r="FD114" s="94"/>
      <c r="FE114" s="94"/>
      <c r="FF114" s="94"/>
      <c r="FG114" s="94"/>
      <c r="FH114" s="94"/>
      <c r="FI114" s="94"/>
      <c r="FJ114" s="94"/>
      <c r="FK114" s="94"/>
      <c r="FL114" s="94"/>
      <c r="FM114" s="94"/>
      <c r="FN114" s="94"/>
      <c r="FO114" s="94"/>
      <c r="FP114" s="94"/>
      <c r="FQ114" s="94"/>
      <c r="FR114" s="94"/>
      <c r="FS114" s="94"/>
      <c r="FT114" s="94"/>
      <c r="FU114" s="94"/>
      <c r="FV114" s="94"/>
      <c r="FW114" s="94"/>
      <c r="FX114" s="94"/>
      <c r="FY114" s="94"/>
      <c r="FZ114" s="94"/>
      <c r="GA114" s="94"/>
      <c r="GB114" s="94"/>
      <c r="GC114" s="94"/>
      <c r="GD114" s="94"/>
      <c r="GE114" s="94"/>
    </row>
    <row r="115" spans="1:187" ht="32.25" customHeight="1">
      <c r="A115" s="72" t="s">
        <v>303</v>
      </c>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15" t="s">
        <v>354</v>
      </c>
      <c r="BY115" s="15"/>
      <c r="BZ115" s="15"/>
      <c r="CA115" s="15"/>
      <c r="CB115" s="15"/>
      <c r="CC115" s="15"/>
      <c r="CD115" s="15"/>
      <c r="CE115" s="15"/>
      <c r="CF115" s="15" t="s">
        <v>163</v>
      </c>
      <c r="CG115" s="15"/>
      <c r="CH115" s="15"/>
      <c r="CI115" s="15"/>
      <c r="CJ115" s="15"/>
      <c r="CK115" s="15"/>
      <c r="CL115" s="15"/>
      <c r="CM115" s="15"/>
      <c r="CN115" s="15"/>
      <c r="CO115" s="15"/>
      <c r="CP115" s="15"/>
      <c r="CQ115" s="15"/>
      <c r="CR115" s="15"/>
      <c r="CS115" s="16"/>
      <c r="CT115" s="16"/>
      <c r="CU115" s="16"/>
      <c r="CV115" s="16"/>
      <c r="CW115" s="16"/>
      <c r="CX115" s="16"/>
      <c r="CY115" s="16"/>
      <c r="CZ115" s="16"/>
      <c r="DA115" s="16"/>
      <c r="DB115" s="16"/>
      <c r="DC115" s="16"/>
      <c r="DD115" s="16"/>
      <c r="DE115" s="16"/>
      <c r="DF115" s="94"/>
      <c r="DG115" s="94"/>
      <c r="DH115" s="94"/>
      <c r="DI115" s="94"/>
      <c r="DJ115" s="94"/>
      <c r="DK115" s="94"/>
      <c r="DL115" s="94"/>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c r="FY115" s="94"/>
      <c r="FZ115" s="94"/>
      <c r="GA115" s="94"/>
      <c r="GB115" s="94"/>
      <c r="GC115" s="94"/>
      <c r="GD115" s="94"/>
      <c r="GE115" s="94"/>
    </row>
    <row r="116" spans="1:187" ht="36.75" customHeight="1">
      <c r="A116" s="72" t="s">
        <v>304</v>
      </c>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15" t="s">
        <v>355</v>
      </c>
      <c r="BY116" s="15"/>
      <c r="BZ116" s="15"/>
      <c r="CA116" s="15"/>
      <c r="CB116" s="15"/>
      <c r="CC116" s="15"/>
      <c r="CD116" s="15"/>
      <c r="CE116" s="15"/>
      <c r="CF116" s="15" t="s">
        <v>164</v>
      </c>
      <c r="CG116" s="15"/>
      <c r="CH116" s="15"/>
      <c r="CI116" s="15"/>
      <c r="CJ116" s="15"/>
      <c r="CK116" s="15"/>
      <c r="CL116" s="15"/>
      <c r="CM116" s="15"/>
      <c r="CN116" s="15"/>
      <c r="CO116" s="15"/>
      <c r="CP116" s="15"/>
      <c r="CQ116" s="15"/>
      <c r="CR116" s="15"/>
      <c r="CS116" s="16"/>
      <c r="CT116" s="16"/>
      <c r="CU116" s="16"/>
      <c r="CV116" s="16"/>
      <c r="CW116" s="16"/>
      <c r="CX116" s="16"/>
      <c r="CY116" s="16"/>
      <c r="CZ116" s="16"/>
      <c r="DA116" s="16"/>
      <c r="DB116" s="16"/>
      <c r="DC116" s="16"/>
      <c r="DD116" s="16"/>
      <c r="DE116" s="16"/>
      <c r="DF116" s="94"/>
      <c r="DG116" s="94"/>
      <c r="DH116" s="94"/>
      <c r="DI116" s="94"/>
      <c r="DJ116" s="94"/>
      <c r="DK116" s="94"/>
      <c r="DL116" s="94"/>
      <c r="DM116" s="94"/>
      <c r="DN116" s="94"/>
      <c r="DO116" s="94"/>
      <c r="DP116" s="94"/>
      <c r="DQ116" s="94"/>
      <c r="DR116" s="94"/>
      <c r="DS116" s="94"/>
      <c r="DT116" s="94"/>
      <c r="DU116" s="94"/>
      <c r="DV116" s="94"/>
      <c r="DW116" s="94"/>
      <c r="DX116" s="94"/>
      <c r="DY116" s="94"/>
      <c r="DZ116" s="94"/>
      <c r="EA116" s="94"/>
      <c r="EB116" s="94"/>
      <c r="EC116" s="94"/>
      <c r="ED116" s="94"/>
      <c r="EE116" s="94"/>
      <c r="EF116" s="94"/>
      <c r="EG116" s="94"/>
      <c r="EH116" s="94"/>
      <c r="EI116" s="94"/>
      <c r="EJ116" s="94"/>
      <c r="EK116" s="94"/>
      <c r="EL116" s="94"/>
      <c r="EM116" s="94"/>
      <c r="EN116" s="94"/>
      <c r="EO116" s="94"/>
      <c r="EP116" s="94"/>
      <c r="EQ116" s="94"/>
      <c r="ER116" s="94"/>
      <c r="ES116" s="94"/>
      <c r="ET116" s="94"/>
      <c r="EU116" s="94"/>
      <c r="EV116" s="94"/>
      <c r="EW116" s="94"/>
      <c r="EX116" s="94"/>
      <c r="EY116" s="94"/>
      <c r="EZ116" s="94"/>
      <c r="FA116" s="94"/>
      <c r="FB116" s="94"/>
      <c r="FC116" s="94"/>
      <c r="FD116" s="94"/>
      <c r="FE116" s="94"/>
      <c r="FF116" s="94"/>
      <c r="FG116" s="94"/>
      <c r="FH116" s="94"/>
      <c r="FI116" s="94"/>
      <c r="FJ116" s="94"/>
      <c r="FK116" s="94"/>
      <c r="FL116" s="94"/>
      <c r="FM116" s="94"/>
      <c r="FN116" s="94"/>
      <c r="FO116" s="94"/>
      <c r="FP116" s="94"/>
      <c r="FQ116" s="94"/>
      <c r="FR116" s="94"/>
      <c r="FS116" s="94"/>
      <c r="FT116" s="94"/>
      <c r="FU116" s="94"/>
      <c r="FV116" s="94"/>
      <c r="FW116" s="94"/>
      <c r="FX116" s="94"/>
      <c r="FY116" s="94"/>
      <c r="FZ116" s="94"/>
      <c r="GA116" s="94"/>
      <c r="GB116" s="94"/>
      <c r="GC116" s="94"/>
      <c r="GD116" s="94"/>
      <c r="GE116" s="94"/>
    </row>
    <row r="117" spans="1:187" ht="12.75" customHeight="1">
      <c r="A117" s="33" t="s">
        <v>165</v>
      </c>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62" t="s">
        <v>166</v>
      </c>
      <c r="BY117" s="62"/>
      <c r="BZ117" s="62"/>
      <c r="CA117" s="62"/>
      <c r="CB117" s="62"/>
      <c r="CC117" s="62"/>
      <c r="CD117" s="62"/>
      <c r="CE117" s="62"/>
      <c r="CF117" s="62" t="s">
        <v>167</v>
      </c>
      <c r="CG117" s="62"/>
      <c r="CH117" s="62"/>
      <c r="CI117" s="62"/>
      <c r="CJ117" s="62"/>
      <c r="CK117" s="62"/>
      <c r="CL117" s="62"/>
      <c r="CM117" s="62"/>
      <c r="CN117" s="62"/>
      <c r="CO117" s="62"/>
      <c r="CP117" s="62"/>
      <c r="CQ117" s="62"/>
      <c r="CR117" s="62"/>
      <c r="CS117" s="16"/>
      <c r="CT117" s="16"/>
      <c r="CU117" s="16"/>
      <c r="CV117" s="16"/>
      <c r="CW117" s="16"/>
      <c r="CX117" s="16"/>
      <c r="CY117" s="16"/>
      <c r="CZ117" s="16"/>
      <c r="DA117" s="16"/>
      <c r="DB117" s="16"/>
      <c r="DC117" s="16"/>
      <c r="DD117" s="16"/>
      <c r="DE117" s="16"/>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f>EF118+EF119+EF120</f>
        <v>0</v>
      </c>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t="s">
        <v>41</v>
      </c>
      <c r="FT117" s="94"/>
      <c r="FU117" s="94"/>
      <c r="FV117" s="94"/>
      <c r="FW117" s="94"/>
      <c r="FX117" s="94"/>
      <c r="FY117" s="94"/>
      <c r="FZ117" s="94"/>
      <c r="GA117" s="94"/>
      <c r="GB117" s="94"/>
      <c r="GC117" s="94"/>
      <c r="GD117" s="94"/>
      <c r="GE117" s="94"/>
    </row>
    <row r="118" spans="1:187" ht="22.5" customHeight="1">
      <c r="A118" s="69" t="s">
        <v>168</v>
      </c>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16" t="s">
        <v>169</v>
      </c>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94"/>
      <c r="DG118" s="94"/>
      <c r="DH118" s="94"/>
      <c r="DI118" s="94"/>
      <c r="DJ118" s="94"/>
      <c r="DK118" s="94"/>
      <c r="DL118" s="94"/>
      <c r="DM118" s="94"/>
      <c r="DN118" s="94"/>
      <c r="DO118" s="94"/>
      <c r="DP118" s="94"/>
      <c r="DQ118" s="94"/>
      <c r="DR118" s="94"/>
      <c r="DS118" s="94"/>
      <c r="DT118" s="94"/>
      <c r="DU118" s="94"/>
      <c r="DV118" s="94"/>
      <c r="DW118" s="94"/>
      <c r="DX118" s="94"/>
      <c r="DY118" s="94"/>
      <c r="DZ118" s="94"/>
      <c r="EA118" s="94"/>
      <c r="EB118" s="94"/>
      <c r="EC118" s="94"/>
      <c r="ED118" s="94"/>
      <c r="EE118" s="94"/>
      <c r="EF118" s="94">
        <v>0</v>
      </c>
      <c r="EG118" s="94"/>
      <c r="EH118" s="94"/>
      <c r="EI118" s="94"/>
      <c r="EJ118" s="94"/>
      <c r="EK118" s="94"/>
      <c r="EL118" s="94"/>
      <c r="EM118" s="94"/>
      <c r="EN118" s="94"/>
      <c r="EO118" s="94"/>
      <c r="EP118" s="94"/>
      <c r="EQ118" s="94"/>
      <c r="ER118" s="94"/>
      <c r="ES118" s="94"/>
      <c r="ET118" s="94"/>
      <c r="EU118" s="94"/>
      <c r="EV118" s="94"/>
      <c r="EW118" s="94"/>
      <c r="EX118" s="94"/>
      <c r="EY118" s="94"/>
      <c r="EZ118" s="94"/>
      <c r="FA118" s="94"/>
      <c r="FB118" s="94"/>
      <c r="FC118" s="94"/>
      <c r="FD118" s="94"/>
      <c r="FE118" s="94"/>
      <c r="FF118" s="94"/>
      <c r="FG118" s="94"/>
      <c r="FH118" s="94"/>
      <c r="FI118" s="94"/>
      <c r="FJ118" s="94"/>
      <c r="FK118" s="94"/>
      <c r="FL118" s="94"/>
      <c r="FM118" s="94"/>
      <c r="FN118" s="94"/>
      <c r="FO118" s="94"/>
      <c r="FP118" s="94"/>
      <c r="FQ118" s="94"/>
      <c r="FR118" s="94"/>
      <c r="FS118" s="94" t="s">
        <v>41</v>
      </c>
      <c r="FT118" s="94"/>
      <c r="FU118" s="94"/>
      <c r="FV118" s="94"/>
      <c r="FW118" s="94"/>
      <c r="FX118" s="94"/>
      <c r="FY118" s="94"/>
      <c r="FZ118" s="94"/>
      <c r="GA118" s="94"/>
      <c r="GB118" s="94"/>
      <c r="GC118" s="94"/>
      <c r="GD118" s="94"/>
      <c r="GE118" s="94"/>
    </row>
    <row r="119" spans="1:187" ht="12.75" customHeight="1">
      <c r="A119" s="69" t="s">
        <v>170</v>
      </c>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16" t="s">
        <v>171</v>
      </c>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94"/>
      <c r="DG119" s="94"/>
      <c r="DH119" s="94"/>
      <c r="DI119" s="94"/>
      <c r="DJ119" s="94"/>
      <c r="DK119" s="94"/>
      <c r="DL119" s="94"/>
      <c r="DM119" s="94"/>
      <c r="DN119" s="94"/>
      <c r="DO119" s="94"/>
      <c r="DP119" s="94"/>
      <c r="DQ119" s="94"/>
      <c r="DR119" s="94"/>
      <c r="DS119" s="94"/>
      <c r="DT119" s="94"/>
      <c r="DU119" s="94"/>
      <c r="DV119" s="94"/>
      <c r="DW119" s="94"/>
      <c r="DX119" s="94"/>
      <c r="DY119" s="94"/>
      <c r="DZ119" s="94"/>
      <c r="EA119" s="94"/>
      <c r="EB119" s="94"/>
      <c r="EC119" s="94"/>
      <c r="ED119" s="94"/>
      <c r="EE119" s="94"/>
      <c r="EF119" s="94"/>
      <c r="EG119" s="94"/>
      <c r="EH119" s="94"/>
      <c r="EI119" s="94"/>
      <c r="EJ119" s="94"/>
      <c r="EK119" s="94"/>
      <c r="EL119" s="94"/>
      <c r="EM119" s="94"/>
      <c r="EN119" s="94"/>
      <c r="EO119" s="94"/>
      <c r="EP119" s="94"/>
      <c r="EQ119" s="94"/>
      <c r="ER119" s="94"/>
      <c r="ES119" s="94"/>
      <c r="ET119" s="94"/>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94"/>
      <c r="FR119" s="94"/>
      <c r="FS119" s="94" t="s">
        <v>41</v>
      </c>
      <c r="FT119" s="94"/>
      <c r="FU119" s="94"/>
      <c r="FV119" s="94"/>
      <c r="FW119" s="94"/>
      <c r="FX119" s="94"/>
      <c r="FY119" s="94"/>
      <c r="FZ119" s="94"/>
      <c r="GA119" s="94"/>
      <c r="GB119" s="94"/>
      <c r="GC119" s="94"/>
      <c r="GD119" s="94"/>
      <c r="GE119" s="94"/>
    </row>
    <row r="120" spans="1:187" ht="12.75" customHeight="1">
      <c r="A120" s="69" t="s">
        <v>173</v>
      </c>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16" t="s">
        <v>172</v>
      </c>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94"/>
      <c r="DG120" s="94"/>
      <c r="DH120" s="94"/>
      <c r="DI120" s="94"/>
      <c r="DJ120" s="94"/>
      <c r="DK120" s="94"/>
      <c r="DL120" s="94"/>
      <c r="DM120" s="94"/>
      <c r="DN120" s="94"/>
      <c r="DO120" s="94"/>
      <c r="DP120" s="94"/>
      <c r="DQ120" s="94"/>
      <c r="DR120" s="94"/>
      <c r="DS120" s="94"/>
      <c r="DT120" s="94"/>
      <c r="DU120" s="94"/>
      <c r="DV120" s="94"/>
      <c r="DW120" s="94"/>
      <c r="DX120" s="94"/>
      <c r="DY120" s="94"/>
      <c r="DZ120" s="94"/>
      <c r="EA120" s="94"/>
      <c r="EB120" s="94"/>
      <c r="EC120" s="94"/>
      <c r="ED120" s="94"/>
      <c r="EE120" s="94"/>
      <c r="EF120" s="94"/>
      <c r="EG120" s="94"/>
      <c r="EH120" s="94"/>
      <c r="EI120" s="94"/>
      <c r="EJ120" s="94"/>
      <c r="EK120" s="94"/>
      <c r="EL120" s="94"/>
      <c r="EM120" s="94"/>
      <c r="EN120" s="94"/>
      <c r="EO120" s="94"/>
      <c r="EP120" s="94"/>
      <c r="EQ120" s="94"/>
      <c r="ER120" s="94"/>
      <c r="ES120" s="94"/>
      <c r="ET120" s="94"/>
      <c r="EU120" s="94"/>
      <c r="EV120" s="94"/>
      <c r="EW120" s="94"/>
      <c r="EX120" s="94"/>
      <c r="EY120" s="94"/>
      <c r="EZ120" s="94"/>
      <c r="FA120" s="94"/>
      <c r="FB120" s="94"/>
      <c r="FC120" s="94"/>
      <c r="FD120" s="94"/>
      <c r="FE120" s="94"/>
      <c r="FF120" s="94"/>
      <c r="FG120" s="94"/>
      <c r="FH120" s="94"/>
      <c r="FI120" s="94"/>
      <c r="FJ120" s="94"/>
      <c r="FK120" s="94"/>
      <c r="FL120" s="94"/>
      <c r="FM120" s="94"/>
      <c r="FN120" s="94"/>
      <c r="FO120" s="94"/>
      <c r="FP120" s="94"/>
      <c r="FQ120" s="94"/>
      <c r="FR120" s="94"/>
      <c r="FS120" s="94" t="s">
        <v>41</v>
      </c>
      <c r="FT120" s="94"/>
      <c r="FU120" s="94"/>
      <c r="FV120" s="94"/>
      <c r="FW120" s="94"/>
      <c r="FX120" s="94"/>
      <c r="FY120" s="94"/>
      <c r="FZ120" s="94"/>
      <c r="GA120" s="94"/>
      <c r="GB120" s="94"/>
      <c r="GC120" s="94"/>
      <c r="GD120" s="94"/>
      <c r="GE120" s="94"/>
    </row>
    <row r="121" spans="1:187" ht="12.75" customHeight="1">
      <c r="A121" s="33" t="s">
        <v>174</v>
      </c>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62" t="s">
        <v>175</v>
      </c>
      <c r="BY121" s="62"/>
      <c r="BZ121" s="62"/>
      <c r="CA121" s="62"/>
      <c r="CB121" s="62"/>
      <c r="CC121" s="62"/>
      <c r="CD121" s="62"/>
      <c r="CE121" s="62"/>
      <c r="CF121" s="62" t="s">
        <v>41</v>
      </c>
      <c r="CG121" s="62"/>
      <c r="CH121" s="62"/>
      <c r="CI121" s="62"/>
      <c r="CJ121" s="62"/>
      <c r="CK121" s="62"/>
      <c r="CL121" s="62"/>
      <c r="CM121" s="62"/>
      <c r="CN121" s="62"/>
      <c r="CO121" s="62"/>
      <c r="CP121" s="62"/>
      <c r="CQ121" s="62"/>
      <c r="CR121" s="62"/>
      <c r="CS121" s="16"/>
      <c r="CT121" s="16"/>
      <c r="CU121" s="16"/>
      <c r="CV121" s="16"/>
      <c r="CW121" s="16"/>
      <c r="CX121" s="16"/>
      <c r="CY121" s="16"/>
      <c r="CZ121" s="16"/>
      <c r="DA121" s="16"/>
      <c r="DB121" s="16"/>
      <c r="DC121" s="16"/>
      <c r="DD121" s="16"/>
      <c r="DE121" s="16"/>
      <c r="DF121" s="94"/>
      <c r="DG121" s="94"/>
      <c r="DH121" s="94"/>
      <c r="DI121" s="94"/>
      <c r="DJ121" s="94"/>
      <c r="DK121" s="94"/>
      <c r="DL121" s="94"/>
      <c r="DM121" s="94"/>
      <c r="DN121" s="94"/>
      <c r="DO121" s="94"/>
      <c r="DP121" s="94"/>
      <c r="DQ121" s="94"/>
      <c r="DR121" s="94"/>
      <c r="DS121" s="94">
        <f>DS122</f>
        <v>253763.68</v>
      </c>
      <c r="DT121" s="94"/>
      <c r="DU121" s="94"/>
      <c r="DV121" s="94"/>
      <c r="DW121" s="94"/>
      <c r="DX121" s="94"/>
      <c r="DY121" s="94"/>
      <c r="DZ121" s="94"/>
      <c r="EA121" s="94"/>
      <c r="EB121" s="94"/>
      <c r="EC121" s="94"/>
      <c r="ED121" s="94"/>
      <c r="EE121" s="94"/>
      <c r="EF121" s="94"/>
      <c r="EG121" s="94"/>
      <c r="EH121" s="94"/>
      <c r="EI121" s="94"/>
      <c r="EJ121" s="94"/>
      <c r="EK121" s="94"/>
      <c r="EL121" s="94"/>
      <c r="EM121" s="94"/>
      <c r="EN121" s="94"/>
      <c r="EO121" s="94"/>
      <c r="EP121" s="94"/>
      <c r="EQ121" s="94"/>
      <c r="ER121" s="94"/>
      <c r="ES121" s="94"/>
      <c r="ET121" s="94"/>
      <c r="EU121" s="94"/>
      <c r="EV121" s="94"/>
      <c r="EW121" s="94"/>
      <c r="EX121" s="94"/>
      <c r="EY121" s="94"/>
      <c r="EZ121" s="94"/>
      <c r="FA121" s="94"/>
      <c r="FB121" s="94"/>
      <c r="FC121" s="94"/>
      <c r="FD121" s="94"/>
      <c r="FE121" s="94"/>
      <c r="FF121" s="94"/>
      <c r="FG121" s="94"/>
      <c r="FH121" s="94"/>
      <c r="FI121" s="94"/>
      <c r="FJ121" s="94"/>
      <c r="FK121" s="94"/>
      <c r="FL121" s="94"/>
      <c r="FM121" s="94"/>
      <c r="FN121" s="94"/>
      <c r="FO121" s="94"/>
      <c r="FP121" s="94"/>
      <c r="FQ121" s="94"/>
      <c r="FR121" s="94"/>
      <c r="FS121" s="94" t="s">
        <v>41</v>
      </c>
      <c r="FT121" s="94"/>
      <c r="FU121" s="94"/>
      <c r="FV121" s="94"/>
      <c r="FW121" s="94"/>
      <c r="FX121" s="94"/>
      <c r="FY121" s="94"/>
      <c r="FZ121" s="94"/>
      <c r="GA121" s="94"/>
      <c r="GB121" s="94"/>
      <c r="GC121" s="94"/>
      <c r="GD121" s="94"/>
      <c r="GE121" s="94"/>
    </row>
    <row r="122" spans="1:187" ht="22.5" customHeight="1">
      <c r="A122" s="69" t="s">
        <v>176</v>
      </c>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16" t="s">
        <v>177</v>
      </c>
      <c r="BY122" s="16"/>
      <c r="BZ122" s="16"/>
      <c r="CA122" s="16"/>
      <c r="CB122" s="16"/>
      <c r="CC122" s="16"/>
      <c r="CD122" s="16"/>
      <c r="CE122" s="16"/>
      <c r="CF122" s="16" t="s">
        <v>178</v>
      </c>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94"/>
      <c r="DG122" s="94"/>
      <c r="DH122" s="94"/>
      <c r="DI122" s="94"/>
      <c r="DJ122" s="94"/>
      <c r="DK122" s="94"/>
      <c r="DL122" s="94"/>
      <c r="DM122" s="94"/>
      <c r="DN122" s="94"/>
      <c r="DO122" s="94"/>
      <c r="DP122" s="94"/>
      <c r="DQ122" s="94"/>
      <c r="DR122" s="94"/>
      <c r="DS122" s="94">
        <v>253763.68</v>
      </c>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t="s">
        <v>41</v>
      </c>
      <c r="FT122" s="94"/>
      <c r="FU122" s="94"/>
      <c r="FV122" s="94"/>
      <c r="FW122" s="94"/>
      <c r="FX122" s="94"/>
      <c r="FY122" s="94"/>
      <c r="FZ122" s="94"/>
      <c r="GA122" s="94"/>
      <c r="GB122" s="94"/>
      <c r="GC122" s="94"/>
      <c r="GD122" s="94"/>
      <c r="GE122" s="94"/>
    </row>
    <row r="123" spans="1:187" ht="11.2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row>
    <row r="124" ht="14.25" customHeight="1"/>
    <row r="125" s="3" customFormat="1" ht="11.25" customHeight="1">
      <c r="A125" s="9" t="s">
        <v>245</v>
      </c>
    </row>
    <row r="126" s="3" customFormat="1" ht="11.25" customHeight="1">
      <c r="A126" s="9" t="s">
        <v>246</v>
      </c>
    </row>
    <row r="127" s="3" customFormat="1" ht="11.25" customHeight="1">
      <c r="A127" s="9" t="s">
        <v>247</v>
      </c>
    </row>
    <row r="128" s="3" customFormat="1" ht="10.5" customHeight="1">
      <c r="A128" s="9" t="s">
        <v>248</v>
      </c>
    </row>
    <row r="129" s="3" customFormat="1" ht="10.5" customHeight="1">
      <c r="A129" s="9" t="s">
        <v>249</v>
      </c>
    </row>
    <row r="130" s="3" customFormat="1" ht="10.5" customHeight="1">
      <c r="A130" s="9" t="s">
        <v>250</v>
      </c>
    </row>
    <row r="131" spans="1:187" s="3" customFormat="1" ht="27" customHeight="1">
      <c r="A131" s="68" t="s">
        <v>251</v>
      </c>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8"/>
      <c r="FJ131" s="68"/>
      <c r="FK131" s="68"/>
      <c r="FL131" s="68"/>
      <c r="FM131" s="68"/>
      <c r="FN131" s="68"/>
      <c r="FO131" s="68"/>
      <c r="FP131" s="68"/>
      <c r="FQ131" s="68"/>
      <c r="FR131" s="68"/>
      <c r="FS131" s="68"/>
      <c r="FT131" s="68"/>
      <c r="FU131" s="68"/>
      <c r="FV131" s="68"/>
      <c r="FW131" s="68"/>
      <c r="FX131" s="68"/>
      <c r="FY131" s="68"/>
      <c r="FZ131" s="68"/>
      <c r="GA131" s="68"/>
      <c r="GB131" s="68"/>
      <c r="GC131" s="68"/>
      <c r="GD131" s="68"/>
      <c r="GE131" s="68"/>
    </row>
    <row r="132" s="3" customFormat="1" ht="21.75" customHeight="1">
      <c r="A132" s="9" t="s">
        <v>252</v>
      </c>
    </row>
    <row r="133" spans="1:187" s="3" customFormat="1" ht="39.75" customHeight="1">
      <c r="A133" s="68" t="s">
        <v>253</v>
      </c>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68"/>
      <c r="FH133" s="68"/>
      <c r="FI133" s="68"/>
      <c r="FJ133" s="68"/>
      <c r="FK133" s="68"/>
      <c r="FL133" s="68"/>
      <c r="FM133" s="68"/>
      <c r="FN133" s="68"/>
      <c r="FO133" s="68"/>
      <c r="FP133" s="68"/>
      <c r="FQ133" s="68"/>
      <c r="FR133" s="68"/>
      <c r="FS133" s="68"/>
      <c r="FT133" s="68"/>
      <c r="FU133" s="68"/>
      <c r="FV133" s="68"/>
      <c r="FW133" s="68"/>
      <c r="FX133" s="68"/>
      <c r="FY133" s="68"/>
      <c r="FZ133" s="68"/>
      <c r="GA133" s="68"/>
      <c r="GB133" s="68"/>
      <c r="GC133" s="68"/>
      <c r="GD133" s="68"/>
      <c r="GE133" s="68"/>
    </row>
    <row r="134" spans="1:187" s="3" customFormat="1" ht="25.5" customHeight="1">
      <c r="A134" s="68" t="s">
        <v>254</v>
      </c>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c r="EO134" s="68"/>
      <c r="EP134" s="68"/>
      <c r="EQ134" s="68"/>
      <c r="ER134" s="68"/>
      <c r="ES134" s="68"/>
      <c r="ET134" s="68"/>
      <c r="EU134" s="68"/>
      <c r="EV134" s="68"/>
      <c r="EW134" s="68"/>
      <c r="EX134" s="68"/>
      <c r="EY134" s="68"/>
      <c r="EZ134" s="68"/>
      <c r="FA134" s="68"/>
      <c r="FB134" s="68"/>
      <c r="FC134" s="68"/>
      <c r="FD134" s="68"/>
      <c r="FE134" s="68"/>
      <c r="FF134" s="68"/>
      <c r="FG134" s="68"/>
      <c r="FH134" s="68"/>
      <c r="FI134" s="68"/>
      <c r="FJ134" s="68"/>
      <c r="FK134" s="68"/>
      <c r="FL134" s="68"/>
      <c r="FM134" s="68"/>
      <c r="FN134" s="68"/>
      <c r="FO134" s="68"/>
      <c r="FP134" s="68"/>
      <c r="FQ134" s="68"/>
      <c r="FR134" s="68"/>
      <c r="FS134" s="68"/>
      <c r="FT134" s="68"/>
      <c r="FU134" s="68"/>
      <c r="FV134" s="68"/>
      <c r="FW134" s="68"/>
      <c r="FX134" s="68"/>
      <c r="FY134" s="68"/>
      <c r="FZ134" s="68"/>
      <c r="GA134" s="68"/>
      <c r="GB134" s="68"/>
      <c r="GC134" s="68"/>
      <c r="GD134" s="68"/>
      <c r="GE134" s="68"/>
    </row>
    <row r="135" spans="1:187" s="3" customFormat="1" ht="35.25" customHeight="1">
      <c r="A135" s="68" t="s">
        <v>255</v>
      </c>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8"/>
      <c r="FF135" s="68"/>
      <c r="FG135" s="68"/>
      <c r="FH135" s="68"/>
      <c r="FI135" s="68"/>
      <c r="FJ135" s="68"/>
      <c r="FK135" s="68"/>
      <c r="FL135" s="68"/>
      <c r="FM135" s="68"/>
      <c r="FN135" s="68"/>
      <c r="FO135" s="68"/>
      <c r="FP135" s="68"/>
      <c r="FQ135" s="68"/>
      <c r="FR135" s="68"/>
      <c r="FS135" s="68"/>
      <c r="FT135" s="68"/>
      <c r="FU135" s="68"/>
      <c r="FV135" s="68"/>
      <c r="FW135" s="68"/>
      <c r="FX135" s="68"/>
      <c r="FY135" s="68"/>
      <c r="FZ135" s="68"/>
      <c r="GA135" s="68"/>
      <c r="GB135" s="68"/>
      <c r="GC135" s="68"/>
      <c r="GD135" s="68"/>
      <c r="GE135" s="68"/>
    </row>
    <row r="136" s="3" customFormat="1" ht="11.25" customHeight="1">
      <c r="A136" s="9" t="s">
        <v>256</v>
      </c>
    </row>
    <row r="137" s="3" customFormat="1" ht="11.25" customHeight="1">
      <c r="A137" s="9" t="s">
        <v>257</v>
      </c>
    </row>
    <row r="138" spans="1:187" s="3" customFormat="1" ht="33.75" customHeight="1">
      <c r="A138" s="68" t="s">
        <v>258</v>
      </c>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c r="FV138" s="68"/>
      <c r="FW138" s="68"/>
      <c r="FX138" s="68"/>
      <c r="FY138" s="68"/>
      <c r="FZ138" s="68"/>
      <c r="GA138" s="68"/>
      <c r="GB138" s="68"/>
      <c r="GC138" s="68"/>
      <c r="GD138" s="68"/>
      <c r="GE138" s="68"/>
    </row>
    <row r="139" ht="3" customHeight="1"/>
  </sheetData>
  <sheetProtection/>
  <mergeCells count="994">
    <mergeCell ref="EF113:ER113"/>
    <mergeCell ref="ES113:FE113"/>
    <mergeCell ref="FF113:FR113"/>
    <mergeCell ref="FS113:GE113"/>
    <mergeCell ref="A113:BW113"/>
    <mergeCell ref="BX113:CE113"/>
    <mergeCell ref="CF113:CR113"/>
    <mergeCell ref="CS113:DE113"/>
    <mergeCell ref="DF113:DR113"/>
    <mergeCell ref="DS113:EE113"/>
    <mergeCell ref="EF61:ER61"/>
    <mergeCell ref="ES61:FE61"/>
    <mergeCell ref="FF61:FR61"/>
    <mergeCell ref="FS61:GE61"/>
    <mergeCell ref="A64:BW64"/>
    <mergeCell ref="BX64:CE64"/>
    <mergeCell ref="CF64:CR64"/>
    <mergeCell ref="CS64:DE64"/>
    <mergeCell ref="DF64:DR64"/>
    <mergeCell ref="DS64:EE64"/>
    <mergeCell ref="EF60:ER60"/>
    <mergeCell ref="ES60:FE60"/>
    <mergeCell ref="FF60:FR60"/>
    <mergeCell ref="FS60:GE60"/>
    <mergeCell ref="A61:BW61"/>
    <mergeCell ref="BX61:CE61"/>
    <mergeCell ref="CF61:CR61"/>
    <mergeCell ref="CS61:DE61"/>
    <mergeCell ref="DF61:DR61"/>
    <mergeCell ref="DS61:EE61"/>
    <mergeCell ref="A60:BW60"/>
    <mergeCell ref="BX60:CE60"/>
    <mergeCell ref="CF60:CR60"/>
    <mergeCell ref="CS60:DE60"/>
    <mergeCell ref="DF60:DR60"/>
    <mergeCell ref="DS60:EE60"/>
    <mergeCell ref="A38:BF38"/>
    <mergeCell ref="A42:BF42"/>
    <mergeCell ref="A44:BF44"/>
    <mergeCell ref="A45:BF45"/>
    <mergeCell ref="A46:BF46"/>
    <mergeCell ref="A56:BF56"/>
    <mergeCell ref="DB1:GE1"/>
    <mergeCell ref="DB2:GE2"/>
    <mergeCell ref="DB4:GE4"/>
    <mergeCell ref="EW6:GE6"/>
    <mergeCell ref="EW7:GE7"/>
    <mergeCell ref="EW8:GE8"/>
    <mergeCell ref="EW9:GE9"/>
    <mergeCell ref="EW10:GE10"/>
    <mergeCell ref="EW11:FI11"/>
    <mergeCell ref="FL11:GE11"/>
    <mergeCell ref="EW12:FI12"/>
    <mergeCell ref="FL12:GE12"/>
    <mergeCell ref="FS16:GE17"/>
    <mergeCell ref="EW13:EX13"/>
    <mergeCell ref="EY13:FA13"/>
    <mergeCell ref="FB13:FC13"/>
    <mergeCell ref="FE13:FS13"/>
    <mergeCell ref="FT13:FV13"/>
    <mergeCell ref="FW13:FY13"/>
    <mergeCell ref="CF18:CH18"/>
    <mergeCell ref="CI18:CK18"/>
    <mergeCell ref="CS15:CU15"/>
    <mergeCell ref="AD16:CG16"/>
    <mergeCell ref="CH16:CL16"/>
    <mergeCell ref="CM16:CO16"/>
    <mergeCell ref="CP16:CX16"/>
    <mergeCell ref="FS18:GE18"/>
    <mergeCell ref="A19:AA19"/>
    <mergeCell ref="FS19:GE19"/>
    <mergeCell ref="AB20:DP20"/>
    <mergeCell ref="FS20:GE20"/>
    <mergeCell ref="FS21:GE21"/>
    <mergeCell ref="BG18:BJ18"/>
    <mergeCell ref="BK18:BM18"/>
    <mergeCell ref="BN18:BO18"/>
    <mergeCell ref="BQ18:CE18"/>
    <mergeCell ref="FS22:GE22"/>
    <mergeCell ref="FS23:GE23"/>
    <mergeCell ref="FS24:GE24"/>
    <mergeCell ref="A26:GE26"/>
    <mergeCell ref="A28:BW31"/>
    <mergeCell ref="BX28:CE31"/>
    <mergeCell ref="CF28:CR31"/>
    <mergeCell ref="CS28:DE31"/>
    <mergeCell ref="DF28:GE28"/>
    <mergeCell ref="DF29:DK29"/>
    <mergeCell ref="DL29:DN29"/>
    <mergeCell ref="DO29:DR29"/>
    <mergeCell ref="DS29:DX29"/>
    <mergeCell ref="DY29:EA29"/>
    <mergeCell ref="EB29:EE29"/>
    <mergeCell ref="EF29:EK29"/>
    <mergeCell ref="EL29:EN29"/>
    <mergeCell ref="EO29:ER29"/>
    <mergeCell ref="ES29:EX29"/>
    <mergeCell ref="EY29:FA29"/>
    <mergeCell ref="FB29:FE29"/>
    <mergeCell ref="FF29:FK29"/>
    <mergeCell ref="FL29:FN29"/>
    <mergeCell ref="FO29:FR29"/>
    <mergeCell ref="FS29:GE31"/>
    <mergeCell ref="DF30:DR30"/>
    <mergeCell ref="DS30:EE30"/>
    <mergeCell ref="EF30:ER30"/>
    <mergeCell ref="ES30:FE31"/>
    <mergeCell ref="FF30:FR31"/>
    <mergeCell ref="DF31:DR31"/>
    <mergeCell ref="DS31:EE31"/>
    <mergeCell ref="EF31:ER31"/>
    <mergeCell ref="A32:BW32"/>
    <mergeCell ref="BX32:CE32"/>
    <mergeCell ref="CF32:CR32"/>
    <mergeCell ref="CS32:DE32"/>
    <mergeCell ref="DF32:DR32"/>
    <mergeCell ref="DS32:EE32"/>
    <mergeCell ref="EF32:ER32"/>
    <mergeCell ref="ES32:FE32"/>
    <mergeCell ref="FF32:FR32"/>
    <mergeCell ref="FS32:GE32"/>
    <mergeCell ref="A33:BW33"/>
    <mergeCell ref="BX33:CE33"/>
    <mergeCell ref="CF33:CR33"/>
    <mergeCell ref="CS33:DE33"/>
    <mergeCell ref="DF33:DR33"/>
    <mergeCell ref="DS33:EE33"/>
    <mergeCell ref="EF33:ER33"/>
    <mergeCell ref="ES33:FE33"/>
    <mergeCell ref="FF33:FR33"/>
    <mergeCell ref="FS33:GE33"/>
    <mergeCell ref="A34:BW34"/>
    <mergeCell ref="BX34:CE34"/>
    <mergeCell ref="CF34:CR34"/>
    <mergeCell ref="CS34:DE34"/>
    <mergeCell ref="DF34:DR34"/>
    <mergeCell ref="DS34:EE34"/>
    <mergeCell ref="EF34:ER34"/>
    <mergeCell ref="ES34:FE34"/>
    <mergeCell ref="FF34:FR34"/>
    <mergeCell ref="FS34:GE34"/>
    <mergeCell ref="A35:BW35"/>
    <mergeCell ref="BX35:CE35"/>
    <mergeCell ref="CF35:CR35"/>
    <mergeCell ref="CS35:DE35"/>
    <mergeCell ref="DF35:DR35"/>
    <mergeCell ref="DS35:EE35"/>
    <mergeCell ref="EF35:ER35"/>
    <mergeCell ref="ES35:FE35"/>
    <mergeCell ref="FF35:FR35"/>
    <mergeCell ref="FS35:GE35"/>
    <mergeCell ref="A36:BW36"/>
    <mergeCell ref="BX36:CE36"/>
    <mergeCell ref="CF36:CR36"/>
    <mergeCell ref="CS36:DE36"/>
    <mergeCell ref="DF36:DR36"/>
    <mergeCell ref="DS36:EE36"/>
    <mergeCell ref="EF36:ER36"/>
    <mergeCell ref="ES36:FE36"/>
    <mergeCell ref="FF36:FR36"/>
    <mergeCell ref="FS36:GE36"/>
    <mergeCell ref="A37:BW37"/>
    <mergeCell ref="BX37:CE37"/>
    <mergeCell ref="CF37:CR37"/>
    <mergeCell ref="CS37:DE37"/>
    <mergeCell ref="DF37:DR37"/>
    <mergeCell ref="DS37:EE37"/>
    <mergeCell ref="EF37:ER37"/>
    <mergeCell ref="ES37:FE37"/>
    <mergeCell ref="FF37:FR37"/>
    <mergeCell ref="FS37:GE37"/>
    <mergeCell ref="BX38:CE38"/>
    <mergeCell ref="CF38:CR38"/>
    <mergeCell ref="CS38:DE38"/>
    <mergeCell ref="DF38:DR38"/>
    <mergeCell ref="DS38:EE38"/>
    <mergeCell ref="EF38:ER38"/>
    <mergeCell ref="ES38:FE38"/>
    <mergeCell ref="FF38:FR38"/>
    <mergeCell ref="FS38:GE38"/>
    <mergeCell ref="A39:BF39"/>
    <mergeCell ref="BX39:CE39"/>
    <mergeCell ref="CF39:CR39"/>
    <mergeCell ref="CS39:DE39"/>
    <mergeCell ref="DF39:DR39"/>
    <mergeCell ref="DS39:EE39"/>
    <mergeCell ref="EF39:ER39"/>
    <mergeCell ref="ES39:FE39"/>
    <mergeCell ref="FF39:FR39"/>
    <mergeCell ref="FS39:GE39"/>
    <mergeCell ref="A40:BF40"/>
    <mergeCell ref="BX40:CE40"/>
    <mergeCell ref="CF40:CR40"/>
    <mergeCell ref="CS40:DE40"/>
    <mergeCell ref="DF40:DR40"/>
    <mergeCell ref="DS40:EE40"/>
    <mergeCell ref="EF40:ER40"/>
    <mergeCell ref="ES40:FE40"/>
    <mergeCell ref="FF40:FR40"/>
    <mergeCell ref="FS40:GE40"/>
    <mergeCell ref="A41:BF41"/>
    <mergeCell ref="BX41:CE41"/>
    <mergeCell ref="CF41:CR41"/>
    <mergeCell ref="CS41:DE41"/>
    <mergeCell ref="DF41:DR41"/>
    <mergeCell ref="DS41:EE41"/>
    <mergeCell ref="EF41:ER41"/>
    <mergeCell ref="ES41:FE41"/>
    <mergeCell ref="FF41:FR41"/>
    <mergeCell ref="FS41:GE41"/>
    <mergeCell ref="BX42:CE42"/>
    <mergeCell ref="CF42:CR42"/>
    <mergeCell ref="CS42:DE42"/>
    <mergeCell ref="DF42:DR42"/>
    <mergeCell ref="DS42:EE42"/>
    <mergeCell ref="EF42:ER42"/>
    <mergeCell ref="ES42:FE42"/>
    <mergeCell ref="FF42:FR42"/>
    <mergeCell ref="FS42:GE42"/>
    <mergeCell ref="A43:BF43"/>
    <mergeCell ref="BX43:CE43"/>
    <mergeCell ref="CF43:CR43"/>
    <mergeCell ref="CS43:DE43"/>
    <mergeCell ref="DF43:DR43"/>
    <mergeCell ref="DS43:EE43"/>
    <mergeCell ref="EF43:ER43"/>
    <mergeCell ref="ES43:FE43"/>
    <mergeCell ref="FF43:FR43"/>
    <mergeCell ref="FS43:GE43"/>
    <mergeCell ref="BX44:CE44"/>
    <mergeCell ref="CF44:CR44"/>
    <mergeCell ref="CS44:DE44"/>
    <mergeCell ref="DF44:DR44"/>
    <mergeCell ref="DS44:EE44"/>
    <mergeCell ref="EF44:ER44"/>
    <mergeCell ref="ES44:FE44"/>
    <mergeCell ref="FF44:FR44"/>
    <mergeCell ref="FS44:GE44"/>
    <mergeCell ref="BX45:CE45"/>
    <mergeCell ref="CF45:CR45"/>
    <mergeCell ref="CS45:DE45"/>
    <mergeCell ref="DF45:DR45"/>
    <mergeCell ref="DS45:EE45"/>
    <mergeCell ref="EF45:ER45"/>
    <mergeCell ref="ES45:FE45"/>
    <mergeCell ref="FF45:FR45"/>
    <mergeCell ref="FS45:GE45"/>
    <mergeCell ref="BX46:CE46"/>
    <mergeCell ref="CF46:CR46"/>
    <mergeCell ref="CS46:DE46"/>
    <mergeCell ref="DF46:DR46"/>
    <mergeCell ref="DS46:EE46"/>
    <mergeCell ref="EF46:ER46"/>
    <mergeCell ref="ES46:FE46"/>
    <mergeCell ref="FF46:FR46"/>
    <mergeCell ref="FS46:GE46"/>
    <mergeCell ref="A47:BW47"/>
    <mergeCell ref="BX47:CE47"/>
    <mergeCell ref="CF47:CR47"/>
    <mergeCell ref="CS47:DE47"/>
    <mergeCell ref="DF47:DR47"/>
    <mergeCell ref="DS47:EE47"/>
    <mergeCell ref="EF47:ER47"/>
    <mergeCell ref="ES47:FE47"/>
    <mergeCell ref="FF47:FR47"/>
    <mergeCell ref="FS47:GE47"/>
    <mergeCell ref="A48:BW48"/>
    <mergeCell ref="BX48:CE48"/>
    <mergeCell ref="CF48:CR48"/>
    <mergeCell ref="CS48:DE48"/>
    <mergeCell ref="DF48:DR48"/>
    <mergeCell ref="DS48:EE48"/>
    <mergeCell ref="EF48:ER48"/>
    <mergeCell ref="ES48:FE48"/>
    <mergeCell ref="FF48:FR48"/>
    <mergeCell ref="FS48:GE48"/>
    <mergeCell ref="A49:BW49"/>
    <mergeCell ref="BX49:CE49"/>
    <mergeCell ref="CF49:CR49"/>
    <mergeCell ref="CS49:DE49"/>
    <mergeCell ref="DF49:DR49"/>
    <mergeCell ref="DS49:EE49"/>
    <mergeCell ref="EF49:ER49"/>
    <mergeCell ref="ES49:FE49"/>
    <mergeCell ref="FF49:FR49"/>
    <mergeCell ref="FS49:GE49"/>
    <mergeCell ref="A50:BW50"/>
    <mergeCell ref="BX50:CE50"/>
    <mergeCell ref="CF50:CR50"/>
    <mergeCell ref="CS50:DE50"/>
    <mergeCell ref="DF50:DR50"/>
    <mergeCell ref="DS50:EE50"/>
    <mergeCell ref="EF50:ER50"/>
    <mergeCell ref="ES50:FE50"/>
    <mergeCell ref="FF50:FR50"/>
    <mergeCell ref="FS50:GE50"/>
    <mergeCell ref="A51:BW51"/>
    <mergeCell ref="BX51:CE51"/>
    <mergeCell ref="CF51:CR51"/>
    <mergeCell ref="CS51:DE51"/>
    <mergeCell ref="DF51:DR51"/>
    <mergeCell ref="DS51:EE51"/>
    <mergeCell ref="EF51:ER51"/>
    <mergeCell ref="ES51:FE51"/>
    <mergeCell ref="FF51:FR51"/>
    <mergeCell ref="FS51:GE51"/>
    <mergeCell ref="A52:BW52"/>
    <mergeCell ref="BX52:CE52"/>
    <mergeCell ref="CF52:CR52"/>
    <mergeCell ref="CS52:DE52"/>
    <mergeCell ref="DF52:DR52"/>
    <mergeCell ref="DS52:EE52"/>
    <mergeCell ref="EF52:ER52"/>
    <mergeCell ref="ES52:FE52"/>
    <mergeCell ref="FF52:FR52"/>
    <mergeCell ref="FS52:GE52"/>
    <mergeCell ref="A53:BF53"/>
    <mergeCell ref="BX53:CE53"/>
    <mergeCell ref="CF53:CR53"/>
    <mergeCell ref="CS53:DE53"/>
    <mergeCell ref="DF53:DR53"/>
    <mergeCell ref="DS53:EE53"/>
    <mergeCell ref="EF53:ER53"/>
    <mergeCell ref="ES53:FE53"/>
    <mergeCell ref="FF53:FR53"/>
    <mergeCell ref="FS53:GE53"/>
    <mergeCell ref="A54:BF54"/>
    <mergeCell ref="BX54:CE54"/>
    <mergeCell ref="CF54:CR54"/>
    <mergeCell ref="CS54:DE54"/>
    <mergeCell ref="DF54:DR54"/>
    <mergeCell ref="DS54:EE54"/>
    <mergeCell ref="EF54:ER54"/>
    <mergeCell ref="ES54:FE54"/>
    <mergeCell ref="FF54:FR54"/>
    <mergeCell ref="FS54:GE54"/>
    <mergeCell ref="A55:BF55"/>
    <mergeCell ref="BX55:CE55"/>
    <mergeCell ref="CF55:CR55"/>
    <mergeCell ref="CS55:DE55"/>
    <mergeCell ref="DF55:DR55"/>
    <mergeCell ref="DS55:EE55"/>
    <mergeCell ref="EF55:ER55"/>
    <mergeCell ref="ES55:FE55"/>
    <mergeCell ref="FF55:FR55"/>
    <mergeCell ref="FS55:GE55"/>
    <mergeCell ref="BX56:CE56"/>
    <mergeCell ref="CF56:CR56"/>
    <mergeCell ref="CS56:DE56"/>
    <mergeCell ref="DF56:DR56"/>
    <mergeCell ref="DS56:EE56"/>
    <mergeCell ref="EF56:ER56"/>
    <mergeCell ref="ES56:FE56"/>
    <mergeCell ref="FF56:FR56"/>
    <mergeCell ref="FS56:GE56"/>
    <mergeCell ref="A57:BF57"/>
    <mergeCell ref="BX57:CE57"/>
    <mergeCell ref="CF57:CR57"/>
    <mergeCell ref="CS57:DE57"/>
    <mergeCell ref="DF57:DR57"/>
    <mergeCell ref="DS57:EE57"/>
    <mergeCell ref="EF57:ER57"/>
    <mergeCell ref="ES57:FE57"/>
    <mergeCell ref="FF57:FR57"/>
    <mergeCell ref="FS57:GE57"/>
    <mergeCell ref="A58:BW58"/>
    <mergeCell ref="BX58:CE58"/>
    <mergeCell ref="CF58:CR58"/>
    <mergeCell ref="CS58:DE58"/>
    <mergeCell ref="DF58:DR58"/>
    <mergeCell ref="DS58:EE58"/>
    <mergeCell ref="EF58:ER58"/>
    <mergeCell ref="ES58:FE58"/>
    <mergeCell ref="FF58:FR58"/>
    <mergeCell ref="FS58:GE58"/>
    <mergeCell ref="A59:BW59"/>
    <mergeCell ref="BX59:CE59"/>
    <mergeCell ref="CF59:CR59"/>
    <mergeCell ref="CS59:DE59"/>
    <mergeCell ref="DF59:DR59"/>
    <mergeCell ref="DS59:EE59"/>
    <mergeCell ref="EF59:ER59"/>
    <mergeCell ref="ES59:FE59"/>
    <mergeCell ref="FF59:FR59"/>
    <mergeCell ref="FS59:GE59"/>
    <mergeCell ref="EF64:ER64"/>
    <mergeCell ref="ES64:FE64"/>
    <mergeCell ref="FF64:FR64"/>
    <mergeCell ref="FS64:GE64"/>
    <mergeCell ref="BX63:CE63"/>
    <mergeCell ref="DS63:EE63"/>
    <mergeCell ref="EF62:ER62"/>
    <mergeCell ref="ES62:FE62"/>
    <mergeCell ref="FF62:FR62"/>
    <mergeCell ref="A65:BW65"/>
    <mergeCell ref="BX65:CE65"/>
    <mergeCell ref="CF65:CR65"/>
    <mergeCell ref="CS65:DE65"/>
    <mergeCell ref="DF65:DR65"/>
    <mergeCell ref="CF63:CR63"/>
    <mergeCell ref="CS63:DE63"/>
    <mergeCell ref="DF63:DR63"/>
    <mergeCell ref="BX68:CE68"/>
    <mergeCell ref="DS65:EE65"/>
    <mergeCell ref="EF65:ER65"/>
    <mergeCell ref="ES65:FE65"/>
    <mergeCell ref="FF65:FR65"/>
    <mergeCell ref="FS65:GE65"/>
    <mergeCell ref="BX66:CE66"/>
    <mergeCell ref="CF66:CR66"/>
    <mergeCell ref="CS66:DE66"/>
    <mergeCell ref="DF66:DR66"/>
    <mergeCell ref="A66:BW66"/>
    <mergeCell ref="DS66:EE66"/>
    <mergeCell ref="EF66:ER66"/>
    <mergeCell ref="ES66:FE66"/>
    <mergeCell ref="FF66:FR66"/>
    <mergeCell ref="FS66:GE66"/>
    <mergeCell ref="A67:BW67"/>
    <mergeCell ref="BX67:CE67"/>
    <mergeCell ref="CF67:CR67"/>
    <mergeCell ref="CS67:DE67"/>
    <mergeCell ref="DF67:DR67"/>
    <mergeCell ref="DS67:EE67"/>
    <mergeCell ref="EF67:ER67"/>
    <mergeCell ref="ES67:FE67"/>
    <mergeCell ref="FF67:FR67"/>
    <mergeCell ref="FS67:GE67"/>
    <mergeCell ref="EF63:ER63"/>
    <mergeCell ref="ES63:FE63"/>
    <mergeCell ref="FF63:FR63"/>
    <mergeCell ref="FS63:GE63"/>
    <mergeCell ref="CF68:CR68"/>
    <mergeCell ref="CS68:DE68"/>
    <mergeCell ref="DF68:DR68"/>
    <mergeCell ref="DS68:EE68"/>
    <mergeCell ref="EF68:ER68"/>
    <mergeCell ref="ES68:FE68"/>
    <mergeCell ref="FF68:FR68"/>
    <mergeCell ref="FS68:GE68"/>
    <mergeCell ref="A85:BW85"/>
    <mergeCell ref="BX85:CE85"/>
    <mergeCell ref="CF85:CR85"/>
    <mergeCell ref="CS85:DE85"/>
    <mergeCell ref="DF85:DR85"/>
    <mergeCell ref="DS85:EE85"/>
    <mergeCell ref="CS69:DE69"/>
    <mergeCell ref="DF69:DR69"/>
    <mergeCell ref="A62:BW62"/>
    <mergeCell ref="BX62:CE62"/>
    <mergeCell ref="CF62:CR62"/>
    <mergeCell ref="CS62:DE62"/>
    <mergeCell ref="DF62:DR62"/>
    <mergeCell ref="DS62:EE62"/>
    <mergeCell ref="FS62:GE62"/>
    <mergeCell ref="A63:BW63"/>
    <mergeCell ref="EF85:ER85"/>
    <mergeCell ref="ES85:FE85"/>
    <mergeCell ref="FF85:FR85"/>
    <mergeCell ref="FS85:GE85"/>
    <mergeCell ref="A68:BW68"/>
    <mergeCell ref="A69:BW69"/>
    <mergeCell ref="BX69:CE69"/>
    <mergeCell ref="CF69:CR69"/>
    <mergeCell ref="DS69:EE69"/>
    <mergeCell ref="EF69:ER69"/>
    <mergeCell ref="ES69:FE69"/>
    <mergeCell ref="FF69:FR69"/>
    <mergeCell ref="FS69:GE69"/>
    <mergeCell ref="A70:BW70"/>
    <mergeCell ref="BX70:CE70"/>
    <mergeCell ref="CF70:CR70"/>
    <mergeCell ref="CS70:DE70"/>
    <mergeCell ref="DF70:DR70"/>
    <mergeCell ref="DS70:EE70"/>
    <mergeCell ref="EF70:ER70"/>
    <mergeCell ref="ES70:FE70"/>
    <mergeCell ref="FF70:FR70"/>
    <mergeCell ref="FS70:GE70"/>
    <mergeCell ref="A71:BW71"/>
    <mergeCell ref="BX71:CE71"/>
    <mergeCell ref="CF71:CR71"/>
    <mergeCell ref="CS71:DE71"/>
    <mergeCell ref="DF71:DR71"/>
    <mergeCell ref="DS71:EE71"/>
    <mergeCell ref="EF71:ER71"/>
    <mergeCell ref="ES71:FE71"/>
    <mergeCell ref="FF71:FR71"/>
    <mergeCell ref="FS71:GE71"/>
    <mergeCell ref="A72:BW72"/>
    <mergeCell ref="BX72:CE72"/>
    <mergeCell ref="CF72:CR72"/>
    <mergeCell ref="CS72:DE72"/>
    <mergeCell ref="DF72:DR72"/>
    <mergeCell ref="DS72:EE72"/>
    <mergeCell ref="EF72:ER72"/>
    <mergeCell ref="ES72:FE72"/>
    <mergeCell ref="FF72:FR72"/>
    <mergeCell ref="FS72:GE72"/>
    <mergeCell ref="A73:BW73"/>
    <mergeCell ref="BX73:CE73"/>
    <mergeCell ref="CF73:CR73"/>
    <mergeCell ref="CS73:DE73"/>
    <mergeCell ref="DF73:DR73"/>
    <mergeCell ref="DS73:EE73"/>
    <mergeCell ref="EF73:ER73"/>
    <mergeCell ref="ES73:FE73"/>
    <mergeCell ref="FF73:FR73"/>
    <mergeCell ref="FS73:GE73"/>
    <mergeCell ref="A74:BW74"/>
    <mergeCell ref="BX74:CE74"/>
    <mergeCell ref="CF74:CR74"/>
    <mergeCell ref="CS74:DE74"/>
    <mergeCell ref="DF74:DR74"/>
    <mergeCell ref="DS74:EE74"/>
    <mergeCell ref="EF74:ER74"/>
    <mergeCell ref="ES74:FE74"/>
    <mergeCell ref="FF74:FR74"/>
    <mergeCell ref="FS74:GE74"/>
    <mergeCell ref="A75:BW75"/>
    <mergeCell ref="BX75:CE75"/>
    <mergeCell ref="CF75:CR75"/>
    <mergeCell ref="CS75:DE75"/>
    <mergeCell ref="DF75:DR75"/>
    <mergeCell ref="DS75:EE75"/>
    <mergeCell ref="EF75:ER75"/>
    <mergeCell ref="ES75:FE75"/>
    <mergeCell ref="FF75:FR75"/>
    <mergeCell ref="FS75:GE75"/>
    <mergeCell ref="A76:BW76"/>
    <mergeCell ref="BX76:CE76"/>
    <mergeCell ref="CF76:CR76"/>
    <mergeCell ref="CS76:DE76"/>
    <mergeCell ref="DF76:DR76"/>
    <mergeCell ref="DS76:EE76"/>
    <mergeCell ref="EF76:ER76"/>
    <mergeCell ref="ES76:FE76"/>
    <mergeCell ref="FF76:FR76"/>
    <mergeCell ref="FS76:GE76"/>
    <mergeCell ref="A77:BW77"/>
    <mergeCell ref="BX77:CE77"/>
    <mergeCell ref="CF77:CR77"/>
    <mergeCell ref="CS77:DE77"/>
    <mergeCell ref="DF77:DR77"/>
    <mergeCell ref="DS77:EE77"/>
    <mergeCell ref="EF77:ER77"/>
    <mergeCell ref="ES77:FE77"/>
    <mergeCell ref="FF77:FR77"/>
    <mergeCell ref="FS77:GE77"/>
    <mergeCell ref="A78:BW78"/>
    <mergeCell ref="BX78:CE78"/>
    <mergeCell ref="CF78:CR78"/>
    <mergeCell ref="CS78:DE78"/>
    <mergeCell ref="DF78:DR78"/>
    <mergeCell ref="DS78:EE78"/>
    <mergeCell ref="EF78:ER78"/>
    <mergeCell ref="ES78:FE78"/>
    <mergeCell ref="FF78:FR78"/>
    <mergeCell ref="FS78:GE78"/>
    <mergeCell ref="A79:BW79"/>
    <mergeCell ref="BX79:CE79"/>
    <mergeCell ref="CF79:CR79"/>
    <mergeCell ref="CS79:DE79"/>
    <mergeCell ref="DF79:DR79"/>
    <mergeCell ref="DS79:EE79"/>
    <mergeCell ref="EF79:ER79"/>
    <mergeCell ref="ES79:FE79"/>
    <mergeCell ref="FF79:FR79"/>
    <mergeCell ref="FS79:GE79"/>
    <mergeCell ref="A80:BW80"/>
    <mergeCell ref="BX80:CE80"/>
    <mergeCell ref="CF80:CR80"/>
    <mergeCell ref="CS80:DE80"/>
    <mergeCell ref="DF80:DR80"/>
    <mergeCell ref="DS80:EE80"/>
    <mergeCell ref="EF80:ER80"/>
    <mergeCell ref="ES80:FE80"/>
    <mergeCell ref="FF80:FR80"/>
    <mergeCell ref="FS80:GE80"/>
    <mergeCell ref="A81:BW81"/>
    <mergeCell ref="BX81:CE81"/>
    <mergeCell ref="CF81:CR81"/>
    <mergeCell ref="CS81:DE81"/>
    <mergeCell ref="DF81:DR81"/>
    <mergeCell ref="DS81:EE81"/>
    <mergeCell ref="EF81:ER81"/>
    <mergeCell ref="ES81:FE81"/>
    <mergeCell ref="FF81:FR81"/>
    <mergeCell ref="FS81:GE81"/>
    <mergeCell ref="A82:BW82"/>
    <mergeCell ref="BX82:CE82"/>
    <mergeCell ref="CF82:CR82"/>
    <mergeCell ref="CS82:DE82"/>
    <mergeCell ref="DF82:DR82"/>
    <mergeCell ref="DS82:EE82"/>
    <mergeCell ref="EF82:ER82"/>
    <mergeCell ref="ES82:FE82"/>
    <mergeCell ref="FF82:FR82"/>
    <mergeCell ref="FS82:GE82"/>
    <mergeCell ref="A83:BW83"/>
    <mergeCell ref="BX83:CE83"/>
    <mergeCell ref="CF83:CR83"/>
    <mergeCell ref="CS83:DE83"/>
    <mergeCell ref="DF83:DR83"/>
    <mergeCell ref="DS83:EE83"/>
    <mergeCell ref="EF83:ER83"/>
    <mergeCell ref="ES83:FE83"/>
    <mergeCell ref="FF83:FR83"/>
    <mergeCell ref="FS83:GE83"/>
    <mergeCell ref="A84:BW84"/>
    <mergeCell ref="BX84:CE84"/>
    <mergeCell ref="CF84:CR84"/>
    <mergeCell ref="CS84:DE84"/>
    <mergeCell ref="DF84:DR84"/>
    <mergeCell ref="DS84:EE84"/>
    <mergeCell ref="EF84:ER84"/>
    <mergeCell ref="ES84:FE84"/>
    <mergeCell ref="FF84:FR84"/>
    <mergeCell ref="FS84:GE84"/>
    <mergeCell ref="A86:BW86"/>
    <mergeCell ref="BX86:CE86"/>
    <mergeCell ref="CF86:CR86"/>
    <mergeCell ref="CS86:DE86"/>
    <mergeCell ref="DF86:DR86"/>
    <mergeCell ref="DS86:EE86"/>
    <mergeCell ref="EF86:ER86"/>
    <mergeCell ref="ES86:FE86"/>
    <mergeCell ref="FF86:FR86"/>
    <mergeCell ref="FS86:GE86"/>
    <mergeCell ref="A87:BW87"/>
    <mergeCell ref="BX87:CE87"/>
    <mergeCell ref="CF87:CR87"/>
    <mergeCell ref="CS87:DE87"/>
    <mergeCell ref="DF87:DR87"/>
    <mergeCell ref="DS87:EE87"/>
    <mergeCell ref="EF87:ER87"/>
    <mergeCell ref="ES87:FE87"/>
    <mergeCell ref="FF87:FR87"/>
    <mergeCell ref="FS87:GE87"/>
    <mergeCell ref="A88:BW88"/>
    <mergeCell ref="BX88:CE88"/>
    <mergeCell ref="CF88:CR88"/>
    <mergeCell ref="CS88:DE88"/>
    <mergeCell ref="DF88:DR88"/>
    <mergeCell ref="DS88:EE88"/>
    <mergeCell ref="EF88:ER88"/>
    <mergeCell ref="ES88:FE88"/>
    <mergeCell ref="FF88:FR88"/>
    <mergeCell ref="FS88:GE88"/>
    <mergeCell ref="A89:BW89"/>
    <mergeCell ref="BX89:CE89"/>
    <mergeCell ref="CF89:CR89"/>
    <mergeCell ref="CS89:DE89"/>
    <mergeCell ref="DF89:DR89"/>
    <mergeCell ref="DS89:EE89"/>
    <mergeCell ref="EF89:ER89"/>
    <mergeCell ref="ES89:FE89"/>
    <mergeCell ref="FF89:FR89"/>
    <mergeCell ref="FS89:GE89"/>
    <mergeCell ref="A90:BW90"/>
    <mergeCell ref="BX90:CE90"/>
    <mergeCell ref="CF90:CR90"/>
    <mergeCell ref="CS90:DE90"/>
    <mergeCell ref="DF90:DR90"/>
    <mergeCell ref="DS90:EE90"/>
    <mergeCell ref="EF90:ER90"/>
    <mergeCell ref="ES90:FE90"/>
    <mergeCell ref="FF90:FR90"/>
    <mergeCell ref="FS90:GE90"/>
    <mergeCell ref="A91:BW91"/>
    <mergeCell ref="BX91:CE91"/>
    <mergeCell ref="CF91:CR91"/>
    <mergeCell ref="CS91:DE91"/>
    <mergeCell ref="DF91:DR91"/>
    <mergeCell ref="DS91:EE91"/>
    <mergeCell ref="EF91:ER91"/>
    <mergeCell ref="ES91:FE91"/>
    <mergeCell ref="FF91:FR91"/>
    <mergeCell ref="FS91:GE91"/>
    <mergeCell ref="A92:BW92"/>
    <mergeCell ref="BX92:CE92"/>
    <mergeCell ref="CF92:CR92"/>
    <mergeCell ref="CS92:DE92"/>
    <mergeCell ref="DF92:DR92"/>
    <mergeCell ref="DS92:EE92"/>
    <mergeCell ref="EF92:ER92"/>
    <mergeCell ref="ES92:FE92"/>
    <mergeCell ref="FF92:FR92"/>
    <mergeCell ref="FS92:GE92"/>
    <mergeCell ref="A93:BW93"/>
    <mergeCell ref="BX93:CE93"/>
    <mergeCell ref="CF93:CR93"/>
    <mergeCell ref="CS93:DE93"/>
    <mergeCell ref="DF93:DR93"/>
    <mergeCell ref="DS93:EE93"/>
    <mergeCell ref="EF93:ER93"/>
    <mergeCell ref="ES93:FE93"/>
    <mergeCell ref="FF93:FR93"/>
    <mergeCell ref="FS93:GE93"/>
    <mergeCell ref="A94:BW94"/>
    <mergeCell ref="BX94:CE94"/>
    <mergeCell ref="CF94:CR94"/>
    <mergeCell ref="CS94:DE94"/>
    <mergeCell ref="DF94:DR94"/>
    <mergeCell ref="DS94:EE94"/>
    <mergeCell ref="EF94:ER94"/>
    <mergeCell ref="ES94:FE94"/>
    <mergeCell ref="FF94:FR94"/>
    <mergeCell ref="FS94:GE94"/>
    <mergeCell ref="A95:BW95"/>
    <mergeCell ref="BX95:CE95"/>
    <mergeCell ref="CF95:CR95"/>
    <mergeCell ref="CS95:DE95"/>
    <mergeCell ref="DF95:DR95"/>
    <mergeCell ref="DS95:EE95"/>
    <mergeCell ref="EF95:ER95"/>
    <mergeCell ref="ES95:FE95"/>
    <mergeCell ref="FF95:FR95"/>
    <mergeCell ref="FS95:GE95"/>
    <mergeCell ref="A96:BW96"/>
    <mergeCell ref="BX96:CE96"/>
    <mergeCell ref="CF96:CR96"/>
    <mergeCell ref="CS96:DE96"/>
    <mergeCell ref="DF96:DR96"/>
    <mergeCell ref="DS96:EE96"/>
    <mergeCell ref="EF96:ER96"/>
    <mergeCell ref="ES96:FE96"/>
    <mergeCell ref="FF96:FR96"/>
    <mergeCell ref="FS96:GE96"/>
    <mergeCell ref="A97:BW97"/>
    <mergeCell ref="BX97:CE97"/>
    <mergeCell ref="CF97:CR97"/>
    <mergeCell ref="CS97:DE97"/>
    <mergeCell ref="DF97:DR97"/>
    <mergeCell ref="DS97:EE97"/>
    <mergeCell ref="EF97:ER97"/>
    <mergeCell ref="ES97:FE97"/>
    <mergeCell ref="FF97:FR97"/>
    <mergeCell ref="FS97:GE97"/>
    <mergeCell ref="A98:BW98"/>
    <mergeCell ref="BX98:CE98"/>
    <mergeCell ref="CF98:CR98"/>
    <mergeCell ref="CS98:DE98"/>
    <mergeCell ref="DF98:DR98"/>
    <mergeCell ref="DS98:EE98"/>
    <mergeCell ref="EF98:ER98"/>
    <mergeCell ref="ES98:FE98"/>
    <mergeCell ref="FF98:FR98"/>
    <mergeCell ref="FS98:GE98"/>
    <mergeCell ref="A99:BW99"/>
    <mergeCell ref="BX99:CE99"/>
    <mergeCell ref="CF99:CR99"/>
    <mergeCell ref="CS99:DE99"/>
    <mergeCell ref="DF99:DR99"/>
    <mergeCell ref="DS99:EE99"/>
    <mergeCell ref="EF99:ER99"/>
    <mergeCell ref="ES99:FE99"/>
    <mergeCell ref="FF99:FR99"/>
    <mergeCell ref="FS99:GE99"/>
    <mergeCell ref="A100:BW100"/>
    <mergeCell ref="BX100:CE100"/>
    <mergeCell ref="CF100:CR100"/>
    <mergeCell ref="CS100:DE100"/>
    <mergeCell ref="DF100:DR100"/>
    <mergeCell ref="DS100:EE100"/>
    <mergeCell ref="EF100:ER100"/>
    <mergeCell ref="ES100:FE100"/>
    <mergeCell ref="FF100:FR100"/>
    <mergeCell ref="FS100:GE100"/>
    <mergeCell ref="A101:BW101"/>
    <mergeCell ref="BX101:CE101"/>
    <mergeCell ref="CF101:CR101"/>
    <mergeCell ref="CS101:DE101"/>
    <mergeCell ref="DF101:DR101"/>
    <mergeCell ref="DS101:EE101"/>
    <mergeCell ref="EF101:ER101"/>
    <mergeCell ref="ES101:FE101"/>
    <mergeCell ref="FF101:FR101"/>
    <mergeCell ref="FS101:GE101"/>
    <mergeCell ref="A105:BW105"/>
    <mergeCell ref="BX105:CE105"/>
    <mergeCell ref="CF105:CR105"/>
    <mergeCell ref="CS105:DE105"/>
    <mergeCell ref="DF105:DR105"/>
    <mergeCell ref="DS105:EE105"/>
    <mergeCell ref="EF105:ER105"/>
    <mergeCell ref="ES105:FE105"/>
    <mergeCell ref="FF105:FR105"/>
    <mergeCell ref="FS105:GE105"/>
    <mergeCell ref="A106:BW106"/>
    <mergeCell ref="BX106:CE106"/>
    <mergeCell ref="CF106:CR106"/>
    <mergeCell ref="CS106:DE106"/>
    <mergeCell ref="DF106:DR106"/>
    <mergeCell ref="DS106:EE106"/>
    <mergeCell ref="EF106:ER106"/>
    <mergeCell ref="ES106:FE106"/>
    <mergeCell ref="FF106:FR106"/>
    <mergeCell ref="FS106:GE106"/>
    <mergeCell ref="A107:BW107"/>
    <mergeCell ref="BX107:CE107"/>
    <mergeCell ref="CF107:CR107"/>
    <mergeCell ref="CS107:DE107"/>
    <mergeCell ref="DF107:DR107"/>
    <mergeCell ref="DS107:EE107"/>
    <mergeCell ref="EF107:ER107"/>
    <mergeCell ref="ES107:FE107"/>
    <mergeCell ref="FF107:FR107"/>
    <mergeCell ref="FS107:GE107"/>
    <mergeCell ref="A108:BW108"/>
    <mergeCell ref="BX108:CE108"/>
    <mergeCell ref="CF108:CR108"/>
    <mergeCell ref="CS108:DE108"/>
    <mergeCell ref="DF108:DR108"/>
    <mergeCell ref="EF108:ER108"/>
    <mergeCell ref="ES108:FE108"/>
    <mergeCell ref="FF108:FR108"/>
    <mergeCell ref="FS108:GE108"/>
    <mergeCell ref="A109:BW109"/>
    <mergeCell ref="BX109:CE109"/>
    <mergeCell ref="CF109:CR109"/>
    <mergeCell ref="CS109:DE109"/>
    <mergeCell ref="DF109:DR109"/>
    <mergeCell ref="A110:BW110"/>
    <mergeCell ref="BX110:CE110"/>
    <mergeCell ref="CF110:CR110"/>
    <mergeCell ref="CS110:DE110"/>
    <mergeCell ref="DF110:DR110"/>
    <mergeCell ref="DS108:EE108"/>
    <mergeCell ref="DS110:EE110"/>
    <mergeCell ref="EF110:ER110"/>
    <mergeCell ref="ES110:FE110"/>
    <mergeCell ref="FF110:FR110"/>
    <mergeCell ref="FS110:GE110"/>
    <mergeCell ref="DS109:EE109"/>
    <mergeCell ref="EF109:ER109"/>
    <mergeCell ref="ES109:FE109"/>
    <mergeCell ref="FF109:FR109"/>
    <mergeCell ref="FS109:GE109"/>
    <mergeCell ref="DF112:DR112"/>
    <mergeCell ref="A111:BW111"/>
    <mergeCell ref="BX111:CE111"/>
    <mergeCell ref="CF111:CR111"/>
    <mergeCell ref="CS111:DE111"/>
    <mergeCell ref="DF111:DR111"/>
    <mergeCell ref="A112:BW112"/>
    <mergeCell ref="BX112:CE112"/>
    <mergeCell ref="CF112:CR112"/>
    <mergeCell ref="CS112:DE112"/>
    <mergeCell ref="FF112:FR112"/>
    <mergeCell ref="FS112:GE112"/>
    <mergeCell ref="DS111:EE111"/>
    <mergeCell ref="EF111:ER111"/>
    <mergeCell ref="ES111:FE111"/>
    <mergeCell ref="FF111:FR111"/>
    <mergeCell ref="FS111:GE111"/>
    <mergeCell ref="DS112:EE112"/>
    <mergeCell ref="EF112:ER112"/>
    <mergeCell ref="ES112:FE112"/>
    <mergeCell ref="A114:BW114"/>
    <mergeCell ref="BX114:CE114"/>
    <mergeCell ref="CF114:CR114"/>
    <mergeCell ref="CS114:DE114"/>
    <mergeCell ref="DF114:DR114"/>
    <mergeCell ref="DS114:EE114"/>
    <mergeCell ref="EF114:ER114"/>
    <mergeCell ref="ES114:FE114"/>
    <mergeCell ref="FF114:FR114"/>
    <mergeCell ref="FS114:GE114"/>
    <mergeCell ref="A115:BW115"/>
    <mergeCell ref="BX115:CE115"/>
    <mergeCell ref="CF115:CR115"/>
    <mergeCell ref="CS115:DE115"/>
    <mergeCell ref="DF115:DR115"/>
    <mergeCell ref="DS115:EE115"/>
    <mergeCell ref="EF115:ER115"/>
    <mergeCell ref="ES115:FE115"/>
    <mergeCell ref="FF115:FR115"/>
    <mergeCell ref="FS115:GE115"/>
    <mergeCell ref="A116:BW116"/>
    <mergeCell ref="BX116:CE116"/>
    <mergeCell ref="CF116:CR116"/>
    <mergeCell ref="CS116:DE116"/>
    <mergeCell ref="DF116:DR116"/>
    <mergeCell ref="DS116:EE116"/>
    <mergeCell ref="EF116:ER116"/>
    <mergeCell ref="ES116:FE116"/>
    <mergeCell ref="FF116:FR116"/>
    <mergeCell ref="FS116:GE116"/>
    <mergeCell ref="A117:BW117"/>
    <mergeCell ref="BX117:CE117"/>
    <mergeCell ref="CF117:CR117"/>
    <mergeCell ref="CS117:DE117"/>
    <mergeCell ref="DF117:DR117"/>
    <mergeCell ref="DS117:EE117"/>
    <mergeCell ref="EF117:ER117"/>
    <mergeCell ref="ES117:FE117"/>
    <mergeCell ref="FF117:FR117"/>
    <mergeCell ref="FS117:GE117"/>
    <mergeCell ref="A118:BW118"/>
    <mergeCell ref="BX118:CE118"/>
    <mergeCell ref="CF118:CR118"/>
    <mergeCell ref="CS118:DE118"/>
    <mergeCell ref="DF118:DR118"/>
    <mergeCell ref="DS118:EE118"/>
    <mergeCell ref="EF118:ER118"/>
    <mergeCell ref="ES118:FE118"/>
    <mergeCell ref="FF118:FR118"/>
    <mergeCell ref="FS118:GE118"/>
    <mergeCell ref="A119:BW119"/>
    <mergeCell ref="BX119:CE119"/>
    <mergeCell ref="CF119:CR119"/>
    <mergeCell ref="CS119:DE119"/>
    <mergeCell ref="DF119:DR119"/>
    <mergeCell ref="DS119:EE119"/>
    <mergeCell ref="EF119:ER119"/>
    <mergeCell ref="ES119:FE119"/>
    <mergeCell ref="FF119:FR119"/>
    <mergeCell ref="FS119:GE119"/>
    <mergeCell ref="A120:BW120"/>
    <mergeCell ref="BX120:CE120"/>
    <mergeCell ref="CF120:CR120"/>
    <mergeCell ref="CS120:DE120"/>
    <mergeCell ref="DF120:DR120"/>
    <mergeCell ref="DS120:EE120"/>
    <mergeCell ref="EF120:ER120"/>
    <mergeCell ref="ES120:FE120"/>
    <mergeCell ref="FF120:FR120"/>
    <mergeCell ref="FS120:GE120"/>
    <mergeCell ref="A121:BW121"/>
    <mergeCell ref="BX121:CE121"/>
    <mergeCell ref="CF121:CR121"/>
    <mergeCell ref="CS121:DE121"/>
    <mergeCell ref="DF121:DR121"/>
    <mergeCell ref="DS121:EE121"/>
    <mergeCell ref="EF121:ER121"/>
    <mergeCell ref="ES121:FE121"/>
    <mergeCell ref="FF121:FR121"/>
    <mergeCell ref="FS121:GE121"/>
    <mergeCell ref="A122:BW122"/>
    <mergeCell ref="BX122:CE122"/>
    <mergeCell ref="CF122:CR122"/>
    <mergeCell ref="CS122:DE122"/>
    <mergeCell ref="DF122:DR122"/>
    <mergeCell ref="DS122:EE122"/>
    <mergeCell ref="EF122:ER122"/>
    <mergeCell ref="ES122:FE122"/>
    <mergeCell ref="FF122:FR122"/>
    <mergeCell ref="FS122:GE122"/>
    <mergeCell ref="A123:BW123"/>
    <mergeCell ref="BX123:CE123"/>
    <mergeCell ref="CF123:CR123"/>
    <mergeCell ref="CS123:DE123"/>
    <mergeCell ref="DF123:DR123"/>
    <mergeCell ref="DS123:EE123"/>
    <mergeCell ref="A134:GE134"/>
    <mergeCell ref="A135:GE135"/>
    <mergeCell ref="A138:GE138"/>
    <mergeCell ref="EF123:ER123"/>
    <mergeCell ref="ES123:FE123"/>
    <mergeCell ref="FF123:FR123"/>
    <mergeCell ref="FS123:GE123"/>
    <mergeCell ref="A131:GE131"/>
    <mergeCell ref="A133:GE133"/>
    <mergeCell ref="A102:BW102"/>
    <mergeCell ref="BX102:CE102"/>
    <mergeCell ref="CF102:CR102"/>
    <mergeCell ref="CS102:DE102"/>
    <mergeCell ref="DF102:DR102"/>
    <mergeCell ref="DS102:EE102"/>
    <mergeCell ref="EF102:ER102"/>
    <mergeCell ref="ES102:FE102"/>
    <mergeCell ref="FF102:FR102"/>
    <mergeCell ref="FS102:GE102"/>
    <mergeCell ref="A103:BW103"/>
    <mergeCell ref="BX103:CE103"/>
    <mergeCell ref="CF103:CR103"/>
    <mergeCell ref="CS103:DE103"/>
    <mergeCell ref="DF103:DR103"/>
    <mergeCell ref="DS103:EE103"/>
    <mergeCell ref="A104:BW104"/>
    <mergeCell ref="BX104:CE104"/>
    <mergeCell ref="CF104:CR104"/>
    <mergeCell ref="CS104:DE104"/>
    <mergeCell ref="DF104:DR104"/>
    <mergeCell ref="DS104:EE104"/>
    <mergeCell ref="EF104:ER104"/>
    <mergeCell ref="ES104:FE104"/>
    <mergeCell ref="FF104:FR104"/>
    <mergeCell ref="FS104:GE104"/>
    <mergeCell ref="EF103:ER103"/>
    <mergeCell ref="ES103:FE103"/>
    <mergeCell ref="FF103:FR103"/>
    <mergeCell ref="FS103:GE103"/>
  </mergeCells>
  <printOptions/>
  <pageMargins left="0.7480314960629921" right="0.7480314960629921" top="0.984251968503937" bottom="0.984251968503937" header="0.5118110236220472" footer="0.5118110236220472"/>
  <pageSetup fitToHeight="0" fitToWidth="1" horizontalDpi="600" verticalDpi="600" orientation="landscape" paperSize="9" scale="91" r:id="rId1"/>
  <headerFooter alignWithMargins="0">
    <oddHeader>&amp;C&amp;P</oddHeader>
  </headerFooter>
  <rowBreaks count="5" manualBreakCount="5">
    <brk id="27" max="186" man="1"/>
    <brk id="48" max="186" man="1"/>
    <brk id="78" max="186" man="1"/>
    <brk id="98" max="186" man="1"/>
    <brk id="109" max="186" man="1"/>
  </rowBreaks>
</worksheet>
</file>

<file path=xl/worksheets/sheet2.xml><?xml version="1.0" encoding="utf-8"?>
<worksheet xmlns="http://schemas.openxmlformats.org/spreadsheetml/2006/main" xmlns:r="http://schemas.openxmlformats.org/officeDocument/2006/relationships">
  <dimension ref="A1:FO51"/>
  <sheetViews>
    <sheetView tabSelected="1" view="pageBreakPreview" zoomScale="110" zoomScaleSheetLayoutView="110" zoomScalePageLayoutView="0" workbookViewId="0" topLeftCell="B1">
      <selection activeCell="AF42" sqref="AF42:AH42"/>
    </sheetView>
  </sheetViews>
  <sheetFormatPr defaultColWidth="0.875" defaultRowHeight="12.75"/>
  <cols>
    <col min="1" max="114" width="0.875" style="1" customWidth="1"/>
    <col min="115" max="115" width="2.125" style="1" customWidth="1"/>
    <col min="116" max="116" width="0.875" style="1" customWidth="1"/>
    <col min="117" max="117" width="2.00390625" style="1" customWidth="1"/>
    <col min="118" max="118" width="1.625" style="1" customWidth="1"/>
    <col min="119" max="119" width="2.375" style="1" customWidth="1"/>
    <col min="120" max="16384" width="0.875" style="1" customWidth="1"/>
  </cols>
  <sheetData>
    <row r="1" spans="2:170" s="7" customFormat="1" ht="13.5" customHeight="1">
      <c r="B1" s="51" t="s">
        <v>185</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row>
    <row r="3" spans="1:171" ht="11.25" customHeight="1">
      <c r="A3" s="89" t="s">
        <v>179</v>
      </c>
      <c r="B3" s="89"/>
      <c r="C3" s="89"/>
      <c r="D3" s="89"/>
      <c r="E3" s="89"/>
      <c r="F3" s="89"/>
      <c r="G3" s="89"/>
      <c r="H3" s="89"/>
      <c r="I3" s="91" t="s">
        <v>0</v>
      </c>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89" t="s">
        <v>180</v>
      </c>
      <c r="CO3" s="89"/>
      <c r="CP3" s="89"/>
      <c r="CQ3" s="89"/>
      <c r="CR3" s="89"/>
      <c r="CS3" s="89"/>
      <c r="CT3" s="89"/>
      <c r="CU3" s="89"/>
      <c r="CV3" s="89" t="s">
        <v>181</v>
      </c>
      <c r="CW3" s="89"/>
      <c r="CX3" s="89"/>
      <c r="CY3" s="89"/>
      <c r="CZ3" s="89"/>
      <c r="DA3" s="89"/>
      <c r="DB3" s="89"/>
      <c r="DC3" s="89"/>
      <c r="DD3" s="89"/>
      <c r="DE3" s="89"/>
      <c r="DF3" s="89" t="s">
        <v>348</v>
      </c>
      <c r="DG3" s="89"/>
      <c r="DH3" s="89"/>
      <c r="DI3" s="89"/>
      <c r="DJ3" s="89"/>
      <c r="DK3" s="89"/>
      <c r="DL3" s="89"/>
      <c r="DM3" s="89"/>
      <c r="DN3" s="89"/>
      <c r="DO3" s="89"/>
      <c r="DP3" s="91" t="s">
        <v>8</v>
      </c>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row>
    <row r="4" spans="1:171" ht="11.25" customHeight="1">
      <c r="A4" s="89"/>
      <c r="B4" s="89"/>
      <c r="C4" s="89"/>
      <c r="D4" s="89"/>
      <c r="E4" s="89"/>
      <c r="F4" s="89"/>
      <c r="G4" s="89"/>
      <c r="H4" s="89"/>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7" t="s">
        <v>2</v>
      </c>
      <c r="DQ4" s="87"/>
      <c r="DR4" s="87"/>
      <c r="DS4" s="87"/>
      <c r="DT4" s="87"/>
      <c r="DU4" s="87"/>
      <c r="DV4" s="88" t="s">
        <v>365</v>
      </c>
      <c r="DW4" s="88"/>
      <c r="DX4" s="88"/>
      <c r="DY4" s="36" t="s">
        <v>3</v>
      </c>
      <c r="DZ4" s="36"/>
      <c r="EA4" s="36"/>
      <c r="EB4" s="36"/>
      <c r="EC4" s="87" t="s">
        <v>2</v>
      </c>
      <c r="ED4" s="87"/>
      <c r="EE4" s="87"/>
      <c r="EF4" s="87"/>
      <c r="EG4" s="87"/>
      <c r="EH4" s="87"/>
      <c r="EI4" s="88" t="s">
        <v>373</v>
      </c>
      <c r="EJ4" s="88"/>
      <c r="EK4" s="88"/>
      <c r="EL4" s="36" t="s">
        <v>3</v>
      </c>
      <c r="EM4" s="36"/>
      <c r="EN4" s="36"/>
      <c r="EO4" s="36"/>
      <c r="EP4" s="87" t="s">
        <v>2</v>
      </c>
      <c r="EQ4" s="87"/>
      <c r="ER4" s="87"/>
      <c r="ES4" s="87"/>
      <c r="ET4" s="87"/>
      <c r="EU4" s="87"/>
      <c r="EV4" s="88" t="s">
        <v>375</v>
      </c>
      <c r="EW4" s="88"/>
      <c r="EX4" s="88"/>
      <c r="EY4" s="36" t="s">
        <v>3</v>
      </c>
      <c r="EZ4" s="36"/>
      <c r="FA4" s="36"/>
      <c r="FB4" s="36"/>
      <c r="FC4" s="89" t="s">
        <v>7</v>
      </c>
      <c r="FD4" s="89"/>
      <c r="FE4" s="89"/>
      <c r="FF4" s="89"/>
      <c r="FG4" s="89"/>
      <c r="FH4" s="89"/>
      <c r="FI4" s="89"/>
      <c r="FJ4" s="89"/>
      <c r="FK4" s="89"/>
      <c r="FL4" s="89"/>
      <c r="FM4" s="89"/>
      <c r="FN4" s="89"/>
      <c r="FO4" s="89"/>
    </row>
    <row r="5" spans="1:171" ht="39" customHeight="1">
      <c r="A5" s="89"/>
      <c r="B5" s="89"/>
      <c r="C5" s="89"/>
      <c r="D5" s="89"/>
      <c r="E5" s="89"/>
      <c r="F5" s="89"/>
      <c r="G5" s="89"/>
      <c r="H5" s="89"/>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90" t="s">
        <v>182</v>
      </c>
      <c r="DQ5" s="90"/>
      <c r="DR5" s="90"/>
      <c r="DS5" s="90"/>
      <c r="DT5" s="90"/>
      <c r="DU5" s="90"/>
      <c r="DV5" s="90"/>
      <c r="DW5" s="90"/>
      <c r="DX5" s="90"/>
      <c r="DY5" s="90"/>
      <c r="DZ5" s="90"/>
      <c r="EA5" s="90"/>
      <c r="EB5" s="90"/>
      <c r="EC5" s="90" t="s">
        <v>183</v>
      </c>
      <c r="ED5" s="90"/>
      <c r="EE5" s="90"/>
      <c r="EF5" s="90"/>
      <c r="EG5" s="90"/>
      <c r="EH5" s="90"/>
      <c r="EI5" s="90"/>
      <c r="EJ5" s="90"/>
      <c r="EK5" s="90"/>
      <c r="EL5" s="90"/>
      <c r="EM5" s="90"/>
      <c r="EN5" s="90"/>
      <c r="EO5" s="90"/>
      <c r="EP5" s="90" t="s">
        <v>184</v>
      </c>
      <c r="EQ5" s="90"/>
      <c r="ER5" s="90"/>
      <c r="ES5" s="90"/>
      <c r="ET5" s="90"/>
      <c r="EU5" s="90"/>
      <c r="EV5" s="90"/>
      <c r="EW5" s="90"/>
      <c r="EX5" s="90"/>
      <c r="EY5" s="90"/>
      <c r="EZ5" s="90"/>
      <c r="FA5" s="90"/>
      <c r="FB5" s="90"/>
      <c r="FC5" s="89"/>
      <c r="FD5" s="89"/>
      <c r="FE5" s="89"/>
      <c r="FF5" s="89"/>
      <c r="FG5" s="89"/>
      <c r="FH5" s="89"/>
      <c r="FI5" s="89"/>
      <c r="FJ5" s="89"/>
      <c r="FK5" s="89"/>
      <c r="FL5" s="89"/>
      <c r="FM5" s="89"/>
      <c r="FN5" s="89"/>
      <c r="FO5" s="89"/>
    </row>
    <row r="6" spans="1:171" ht="11.25">
      <c r="A6" s="86" t="s">
        <v>9</v>
      </c>
      <c r="B6" s="86"/>
      <c r="C6" s="86"/>
      <c r="D6" s="86"/>
      <c r="E6" s="86"/>
      <c r="F6" s="86"/>
      <c r="G6" s="86"/>
      <c r="H6" s="86"/>
      <c r="I6" s="86" t="s">
        <v>10</v>
      </c>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t="s">
        <v>11</v>
      </c>
      <c r="CO6" s="86"/>
      <c r="CP6" s="86"/>
      <c r="CQ6" s="86"/>
      <c r="CR6" s="86"/>
      <c r="CS6" s="86"/>
      <c r="CT6" s="86"/>
      <c r="CU6" s="86"/>
      <c r="CV6" s="86" t="s">
        <v>12</v>
      </c>
      <c r="CW6" s="86"/>
      <c r="CX6" s="86"/>
      <c r="CY6" s="86"/>
      <c r="CZ6" s="86"/>
      <c r="DA6" s="86"/>
      <c r="DB6" s="86"/>
      <c r="DC6" s="86"/>
      <c r="DD6" s="86"/>
      <c r="DE6" s="86"/>
      <c r="DF6" s="86" t="s">
        <v>335</v>
      </c>
      <c r="DG6" s="86"/>
      <c r="DH6" s="86"/>
      <c r="DI6" s="86"/>
      <c r="DJ6" s="86"/>
      <c r="DK6" s="86"/>
      <c r="DL6" s="86"/>
      <c r="DM6" s="86"/>
      <c r="DN6" s="86"/>
      <c r="DO6" s="86"/>
      <c r="DP6" s="86" t="s">
        <v>13</v>
      </c>
      <c r="DQ6" s="86"/>
      <c r="DR6" s="86"/>
      <c r="DS6" s="86"/>
      <c r="DT6" s="86"/>
      <c r="DU6" s="86"/>
      <c r="DV6" s="86"/>
      <c r="DW6" s="86"/>
      <c r="DX6" s="86"/>
      <c r="DY6" s="86"/>
      <c r="DZ6" s="86"/>
      <c r="EA6" s="86"/>
      <c r="EB6" s="86"/>
      <c r="EC6" s="86" t="s">
        <v>14</v>
      </c>
      <c r="ED6" s="86"/>
      <c r="EE6" s="86"/>
      <c r="EF6" s="86"/>
      <c r="EG6" s="86"/>
      <c r="EH6" s="86"/>
      <c r="EI6" s="86"/>
      <c r="EJ6" s="86"/>
      <c r="EK6" s="86"/>
      <c r="EL6" s="86"/>
      <c r="EM6" s="86"/>
      <c r="EN6" s="86"/>
      <c r="EO6" s="86"/>
      <c r="EP6" s="86" t="s">
        <v>15</v>
      </c>
      <c r="EQ6" s="86"/>
      <c r="ER6" s="86"/>
      <c r="ES6" s="86"/>
      <c r="ET6" s="86"/>
      <c r="EU6" s="86"/>
      <c r="EV6" s="86"/>
      <c r="EW6" s="86"/>
      <c r="EX6" s="86"/>
      <c r="EY6" s="86"/>
      <c r="EZ6" s="86"/>
      <c r="FA6" s="86"/>
      <c r="FB6" s="86"/>
      <c r="FC6" s="86" t="s">
        <v>16</v>
      </c>
      <c r="FD6" s="86"/>
      <c r="FE6" s="86"/>
      <c r="FF6" s="86"/>
      <c r="FG6" s="86"/>
      <c r="FH6" s="86"/>
      <c r="FI6" s="86"/>
      <c r="FJ6" s="86"/>
      <c r="FK6" s="86"/>
      <c r="FL6" s="86"/>
      <c r="FM6" s="86"/>
      <c r="FN6" s="86"/>
      <c r="FO6" s="86"/>
    </row>
    <row r="7" spans="1:171" ht="12.75" customHeight="1">
      <c r="A7" s="62">
        <v>1</v>
      </c>
      <c r="B7" s="62"/>
      <c r="C7" s="62"/>
      <c r="D7" s="62"/>
      <c r="E7" s="62"/>
      <c r="F7" s="62"/>
      <c r="G7" s="62"/>
      <c r="H7" s="62"/>
      <c r="I7" s="33" t="s">
        <v>186</v>
      </c>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62" t="s">
        <v>187</v>
      </c>
      <c r="CO7" s="62"/>
      <c r="CP7" s="62"/>
      <c r="CQ7" s="62"/>
      <c r="CR7" s="62"/>
      <c r="CS7" s="62"/>
      <c r="CT7" s="62"/>
      <c r="CU7" s="62"/>
      <c r="CV7" s="16" t="s">
        <v>41</v>
      </c>
      <c r="CW7" s="16"/>
      <c r="CX7" s="16"/>
      <c r="CY7" s="16"/>
      <c r="CZ7" s="16"/>
      <c r="DA7" s="16"/>
      <c r="DB7" s="16"/>
      <c r="DC7" s="16"/>
      <c r="DD7" s="16"/>
      <c r="DE7" s="16"/>
      <c r="DF7" s="16"/>
      <c r="DG7" s="16"/>
      <c r="DH7" s="16"/>
      <c r="DI7" s="16"/>
      <c r="DJ7" s="16"/>
      <c r="DK7" s="16"/>
      <c r="DL7" s="16"/>
      <c r="DM7" s="16"/>
      <c r="DN7" s="16"/>
      <c r="DO7" s="16"/>
      <c r="DP7" s="94">
        <f>DP14</f>
        <v>19481748.19</v>
      </c>
      <c r="DQ7" s="94"/>
      <c r="DR7" s="94"/>
      <c r="DS7" s="94"/>
      <c r="DT7" s="94"/>
      <c r="DU7" s="94"/>
      <c r="DV7" s="94"/>
      <c r="DW7" s="94"/>
      <c r="DX7" s="94"/>
      <c r="DY7" s="94"/>
      <c r="DZ7" s="94"/>
      <c r="EA7" s="94"/>
      <c r="EB7" s="94"/>
      <c r="EC7" s="94">
        <f>EC14</f>
        <v>14020000</v>
      </c>
      <c r="ED7" s="94"/>
      <c r="EE7" s="94"/>
      <c r="EF7" s="94"/>
      <c r="EG7" s="94"/>
      <c r="EH7" s="94"/>
      <c r="EI7" s="94"/>
      <c r="EJ7" s="94"/>
      <c r="EK7" s="94"/>
      <c r="EL7" s="94"/>
      <c r="EM7" s="94"/>
      <c r="EN7" s="94"/>
      <c r="EO7" s="94"/>
      <c r="EP7" s="94">
        <f>EP14</f>
        <v>14020000</v>
      </c>
      <c r="EQ7" s="94"/>
      <c r="ER7" s="94"/>
      <c r="ES7" s="94"/>
      <c r="ET7" s="94"/>
      <c r="EU7" s="94"/>
      <c r="EV7" s="94"/>
      <c r="EW7" s="94"/>
      <c r="EX7" s="94"/>
      <c r="EY7" s="94"/>
      <c r="EZ7" s="94"/>
      <c r="FA7" s="94"/>
      <c r="FB7" s="94"/>
      <c r="FC7" s="94"/>
      <c r="FD7" s="94"/>
      <c r="FE7" s="94"/>
      <c r="FF7" s="94"/>
      <c r="FG7" s="94"/>
      <c r="FH7" s="94"/>
      <c r="FI7" s="94"/>
      <c r="FJ7" s="94"/>
      <c r="FK7" s="94"/>
      <c r="FL7" s="94"/>
      <c r="FM7" s="94"/>
      <c r="FN7" s="94"/>
      <c r="FO7" s="94"/>
    </row>
    <row r="8" spans="1:171" ht="90" customHeight="1">
      <c r="A8" s="16" t="s">
        <v>188</v>
      </c>
      <c r="B8" s="16"/>
      <c r="C8" s="16"/>
      <c r="D8" s="16"/>
      <c r="E8" s="16"/>
      <c r="F8" s="16"/>
      <c r="G8" s="16"/>
      <c r="H8" s="16"/>
      <c r="I8" s="17" t="s">
        <v>190</v>
      </c>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16" t="s">
        <v>189</v>
      </c>
      <c r="CO8" s="16"/>
      <c r="CP8" s="16"/>
      <c r="CQ8" s="16"/>
      <c r="CR8" s="16"/>
      <c r="CS8" s="16"/>
      <c r="CT8" s="16"/>
      <c r="CU8" s="16"/>
      <c r="CV8" s="16" t="s">
        <v>41</v>
      </c>
      <c r="CW8" s="16"/>
      <c r="CX8" s="16"/>
      <c r="CY8" s="16"/>
      <c r="CZ8" s="16"/>
      <c r="DA8" s="16"/>
      <c r="DB8" s="16"/>
      <c r="DC8" s="16"/>
      <c r="DD8" s="16"/>
      <c r="DE8" s="16"/>
      <c r="DF8" s="16"/>
      <c r="DG8" s="16"/>
      <c r="DH8" s="16"/>
      <c r="DI8" s="16"/>
      <c r="DJ8" s="16"/>
      <c r="DK8" s="16"/>
      <c r="DL8" s="16"/>
      <c r="DM8" s="16"/>
      <c r="DN8" s="16"/>
      <c r="DO8" s="16"/>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row>
    <row r="9" spans="1:171" ht="24" customHeight="1">
      <c r="A9" s="16" t="s">
        <v>191</v>
      </c>
      <c r="B9" s="16"/>
      <c r="C9" s="16"/>
      <c r="D9" s="16"/>
      <c r="E9" s="16"/>
      <c r="F9" s="16"/>
      <c r="G9" s="16"/>
      <c r="H9" s="16"/>
      <c r="I9" s="17" t="s">
        <v>193</v>
      </c>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16" t="s">
        <v>192</v>
      </c>
      <c r="CO9" s="16"/>
      <c r="CP9" s="16"/>
      <c r="CQ9" s="16"/>
      <c r="CR9" s="16"/>
      <c r="CS9" s="16"/>
      <c r="CT9" s="16"/>
      <c r="CU9" s="16"/>
      <c r="CV9" s="16" t="s">
        <v>41</v>
      </c>
      <c r="CW9" s="16"/>
      <c r="CX9" s="16"/>
      <c r="CY9" s="16"/>
      <c r="CZ9" s="16"/>
      <c r="DA9" s="16"/>
      <c r="DB9" s="16"/>
      <c r="DC9" s="16"/>
      <c r="DD9" s="16"/>
      <c r="DE9" s="16"/>
      <c r="DF9" s="16"/>
      <c r="DG9" s="16"/>
      <c r="DH9" s="16"/>
      <c r="DI9" s="16"/>
      <c r="DJ9" s="16"/>
      <c r="DK9" s="16"/>
      <c r="DL9" s="16"/>
      <c r="DM9" s="16"/>
      <c r="DN9" s="16"/>
      <c r="DO9" s="16"/>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row>
    <row r="10" spans="1:171" ht="24" customHeight="1">
      <c r="A10" s="16" t="s">
        <v>194</v>
      </c>
      <c r="B10" s="16"/>
      <c r="C10" s="16"/>
      <c r="D10" s="16"/>
      <c r="E10" s="16"/>
      <c r="F10" s="16"/>
      <c r="G10" s="16"/>
      <c r="H10" s="16"/>
      <c r="I10" s="17" t="s">
        <v>198</v>
      </c>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16" t="s">
        <v>196</v>
      </c>
      <c r="CO10" s="16"/>
      <c r="CP10" s="16"/>
      <c r="CQ10" s="16"/>
      <c r="CR10" s="16"/>
      <c r="CS10" s="16"/>
      <c r="CT10" s="16"/>
      <c r="CU10" s="16"/>
      <c r="CV10" s="16" t="s">
        <v>41</v>
      </c>
      <c r="CW10" s="16"/>
      <c r="CX10" s="16"/>
      <c r="CY10" s="16"/>
      <c r="CZ10" s="16"/>
      <c r="DA10" s="16"/>
      <c r="DB10" s="16"/>
      <c r="DC10" s="16"/>
      <c r="DD10" s="16"/>
      <c r="DE10" s="16"/>
      <c r="DF10" s="16"/>
      <c r="DG10" s="16"/>
      <c r="DH10" s="16"/>
      <c r="DI10" s="16"/>
      <c r="DJ10" s="16"/>
      <c r="DK10" s="16"/>
      <c r="DL10" s="16"/>
      <c r="DM10" s="16"/>
      <c r="DN10" s="16"/>
      <c r="DO10" s="16"/>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row>
    <row r="11" spans="1:171" ht="24.75" customHeight="1">
      <c r="A11" s="16" t="s">
        <v>336</v>
      </c>
      <c r="B11" s="16"/>
      <c r="C11" s="16"/>
      <c r="D11" s="16"/>
      <c r="E11" s="16"/>
      <c r="F11" s="16"/>
      <c r="G11" s="16"/>
      <c r="H11" s="16"/>
      <c r="I11" s="92" t="s">
        <v>337</v>
      </c>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16" t="s">
        <v>338</v>
      </c>
      <c r="CO11" s="16"/>
      <c r="CP11" s="16"/>
      <c r="CQ11" s="16"/>
      <c r="CR11" s="16"/>
      <c r="CS11" s="16"/>
      <c r="CT11" s="16"/>
      <c r="CU11" s="16"/>
      <c r="CV11" s="16" t="s">
        <v>41</v>
      </c>
      <c r="CW11" s="16"/>
      <c r="CX11" s="16"/>
      <c r="CY11" s="16"/>
      <c r="CZ11" s="16"/>
      <c r="DA11" s="16"/>
      <c r="DB11" s="16"/>
      <c r="DC11" s="16"/>
      <c r="DD11" s="16"/>
      <c r="DE11" s="16"/>
      <c r="DF11" s="16" t="s">
        <v>41</v>
      </c>
      <c r="DG11" s="16"/>
      <c r="DH11" s="16"/>
      <c r="DI11" s="16"/>
      <c r="DJ11" s="16"/>
      <c r="DK11" s="16"/>
      <c r="DL11" s="16"/>
      <c r="DM11" s="16"/>
      <c r="DN11" s="16"/>
      <c r="DO11" s="16"/>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row>
    <row r="12" spans="1:171" s="11" customFormat="1" ht="28.5" customHeight="1">
      <c r="A12" s="15"/>
      <c r="B12" s="15"/>
      <c r="C12" s="15"/>
      <c r="D12" s="15"/>
      <c r="E12" s="15"/>
      <c r="F12" s="15"/>
      <c r="G12" s="15"/>
      <c r="H12" s="15"/>
      <c r="I12" s="100" t="s">
        <v>347</v>
      </c>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5" t="s">
        <v>339</v>
      </c>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row>
    <row r="13" spans="1:171" ht="16.5" customHeight="1">
      <c r="A13" s="16" t="s">
        <v>340</v>
      </c>
      <c r="B13" s="16"/>
      <c r="C13" s="16"/>
      <c r="D13" s="16"/>
      <c r="E13" s="16"/>
      <c r="F13" s="16"/>
      <c r="G13" s="16"/>
      <c r="H13" s="16"/>
      <c r="I13" s="92" t="s">
        <v>341</v>
      </c>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16" t="s">
        <v>342</v>
      </c>
      <c r="CO13" s="16"/>
      <c r="CP13" s="16"/>
      <c r="CQ13" s="16"/>
      <c r="CR13" s="16"/>
      <c r="CS13" s="16"/>
      <c r="CT13" s="16"/>
      <c r="CU13" s="16"/>
      <c r="CV13" s="16" t="s">
        <v>41</v>
      </c>
      <c r="CW13" s="16"/>
      <c r="CX13" s="16"/>
      <c r="CY13" s="16"/>
      <c r="CZ13" s="16"/>
      <c r="DA13" s="16"/>
      <c r="DB13" s="16"/>
      <c r="DC13" s="16"/>
      <c r="DD13" s="16"/>
      <c r="DE13" s="16"/>
      <c r="DF13" s="16" t="s">
        <v>41</v>
      </c>
      <c r="DG13" s="16"/>
      <c r="DH13" s="16"/>
      <c r="DI13" s="16"/>
      <c r="DJ13" s="16"/>
      <c r="DK13" s="16"/>
      <c r="DL13" s="16"/>
      <c r="DM13" s="16"/>
      <c r="DN13" s="16"/>
      <c r="DO13" s="16"/>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row>
    <row r="14" spans="1:171" ht="24" customHeight="1">
      <c r="A14" s="16" t="s">
        <v>195</v>
      </c>
      <c r="B14" s="16"/>
      <c r="C14" s="16"/>
      <c r="D14" s="16"/>
      <c r="E14" s="16"/>
      <c r="F14" s="16"/>
      <c r="G14" s="16"/>
      <c r="H14" s="16"/>
      <c r="I14" s="17" t="s">
        <v>199</v>
      </c>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16" t="s">
        <v>197</v>
      </c>
      <c r="CO14" s="16"/>
      <c r="CP14" s="16"/>
      <c r="CQ14" s="16"/>
      <c r="CR14" s="16"/>
      <c r="CS14" s="16"/>
      <c r="CT14" s="16"/>
      <c r="CU14" s="16"/>
      <c r="CV14" s="16" t="s">
        <v>41</v>
      </c>
      <c r="CW14" s="16"/>
      <c r="CX14" s="16"/>
      <c r="CY14" s="16"/>
      <c r="CZ14" s="16"/>
      <c r="DA14" s="16"/>
      <c r="DB14" s="16"/>
      <c r="DC14" s="16"/>
      <c r="DD14" s="16"/>
      <c r="DE14" s="16"/>
      <c r="DF14" s="16"/>
      <c r="DG14" s="16"/>
      <c r="DH14" s="16"/>
      <c r="DI14" s="16"/>
      <c r="DJ14" s="16"/>
      <c r="DK14" s="16"/>
      <c r="DL14" s="16"/>
      <c r="DM14" s="16"/>
      <c r="DN14" s="16"/>
      <c r="DO14" s="16"/>
      <c r="DP14" s="94">
        <v>19481748.19</v>
      </c>
      <c r="DQ14" s="94"/>
      <c r="DR14" s="94"/>
      <c r="DS14" s="94"/>
      <c r="DT14" s="94"/>
      <c r="DU14" s="94"/>
      <c r="DV14" s="94"/>
      <c r="DW14" s="94"/>
      <c r="DX14" s="94"/>
      <c r="DY14" s="94"/>
      <c r="DZ14" s="94"/>
      <c r="EA14" s="94"/>
      <c r="EB14" s="94"/>
      <c r="EC14" s="94">
        <f>EC15</f>
        <v>14020000</v>
      </c>
      <c r="ED14" s="94"/>
      <c r="EE14" s="94"/>
      <c r="EF14" s="94"/>
      <c r="EG14" s="94"/>
      <c r="EH14" s="94"/>
      <c r="EI14" s="94"/>
      <c r="EJ14" s="94"/>
      <c r="EK14" s="94"/>
      <c r="EL14" s="94"/>
      <c r="EM14" s="94"/>
      <c r="EN14" s="94"/>
      <c r="EO14" s="94"/>
      <c r="EP14" s="94">
        <f>EP15</f>
        <v>14020000</v>
      </c>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row>
    <row r="15" spans="1:171" ht="22.5" customHeight="1">
      <c r="A15" s="16" t="s">
        <v>200</v>
      </c>
      <c r="B15" s="16"/>
      <c r="C15" s="16"/>
      <c r="D15" s="16"/>
      <c r="E15" s="16"/>
      <c r="F15" s="16"/>
      <c r="G15" s="16"/>
      <c r="H15" s="16"/>
      <c r="I15" s="69" t="s">
        <v>343</v>
      </c>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16" t="s">
        <v>201</v>
      </c>
      <c r="CO15" s="16"/>
      <c r="CP15" s="16"/>
      <c r="CQ15" s="16"/>
      <c r="CR15" s="16"/>
      <c r="CS15" s="16"/>
      <c r="CT15" s="16"/>
      <c r="CU15" s="16"/>
      <c r="CV15" s="16" t="s">
        <v>41</v>
      </c>
      <c r="CW15" s="16"/>
      <c r="CX15" s="16"/>
      <c r="CY15" s="16"/>
      <c r="CZ15" s="16"/>
      <c r="DA15" s="16"/>
      <c r="DB15" s="16"/>
      <c r="DC15" s="16"/>
      <c r="DD15" s="16"/>
      <c r="DE15" s="16"/>
      <c r="DF15" s="16"/>
      <c r="DG15" s="16"/>
      <c r="DH15" s="16"/>
      <c r="DI15" s="16"/>
      <c r="DJ15" s="16"/>
      <c r="DK15" s="16"/>
      <c r="DL15" s="16"/>
      <c r="DM15" s="16"/>
      <c r="DN15" s="16"/>
      <c r="DO15" s="16"/>
      <c r="DP15" s="94">
        <f>DP17</f>
        <v>13506563.97</v>
      </c>
      <c r="DQ15" s="94"/>
      <c r="DR15" s="94"/>
      <c r="DS15" s="94"/>
      <c r="DT15" s="94"/>
      <c r="DU15" s="94"/>
      <c r="DV15" s="94"/>
      <c r="DW15" s="94"/>
      <c r="DX15" s="94"/>
      <c r="DY15" s="94"/>
      <c r="DZ15" s="94"/>
      <c r="EA15" s="94"/>
      <c r="EB15" s="94"/>
      <c r="EC15" s="94">
        <f>EC17</f>
        <v>14020000</v>
      </c>
      <c r="ED15" s="94"/>
      <c r="EE15" s="94"/>
      <c r="EF15" s="94"/>
      <c r="EG15" s="94"/>
      <c r="EH15" s="94"/>
      <c r="EI15" s="94"/>
      <c r="EJ15" s="94"/>
      <c r="EK15" s="94"/>
      <c r="EL15" s="94"/>
      <c r="EM15" s="94"/>
      <c r="EN15" s="94"/>
      <c r="EO15" s="94"/>
      <c r="EP15" s="94">
        <f>EP17</f>
        <v>14020000</v>
      </c>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row>
    <row r="16" spans="1:171" ht="24" customHeight="1">
      <c r="A16" s="16" t="s">
        <v>202</v>
      </c>
      <c r="B16" s="16"/>
      <c r="C16" s="16"/>
      <c r="D16" s="16"/>
      <c r="E16" s="16"/>
      <c r="F16" s="16"/>
      <c r="G16" s="16"/>
      <c r="H16" s="16"/>
      <c r="I16" s="74" t="s">
        <v>203</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6" t="s">
        <v>204</v>
      </c>
      <c r="CO16" s="16"/>
      <c r="CP16" s="16"/>
      <c r="CQ16" s="16"/>
      <c r="CR16" s="16"/>
      <c r="CS16" s="16"/>
      <c r="CT16" s="16"/>
      <c r="CU16" s="16"/>
      <c r="CV16" s="16" t="s">
        <v>41</v>
      </c>
      <c r="CW16" s="16"/>
      <c r="CX16" s="16"/>
      <c r="CY16" s="16"/>
      <c r="CZ16" s="16"/>
      <c r="DA16" s="16"/>
      <c r="DB16" s="16"/>
      <c r="DC16" s="16"/>
      <c r="DD16" s="16"/>
      <c r="DE16" s="16"/>
      <c r="DF16" s="16"/>
      <c r="DG16" s="16"/>
      <c r="DH16" s="16"/>
      <c r="DI16" s="16"/>
      <c r="DJ16" s="16"/>
      <c r="DK16" s="16"/>
      <c r="DL16" s="16"/>
      <c r="DM16" s="16"/>
      <c r="DN16" s="16"/>
      <c r="DO16" s="16"/>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row>
    <row r="17" spans="1:171" ht="12.75" customHeight="1">
      <c r="A17" s="16" t="s">
        <v>205</v>
      </c>
      <c r="B17" s="16"/>
      <c r="C17" s="16"/>
      <c r="D17" s="16"/>
      <c r="E17" s="16"/>
      <c r="F17" s="16"/>
      <c r="G17" s="16"/>
      <c r="H17" s="16"/>
      <c r="I17" s="74" t="s">
        <v>206</v>
      </c>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6" t="s">
        <v>207</v>
      </c>
      <c r="CO17" s="16"/>
      <c r="CP17" s="16"/>
      <c r="CQ17" s="16"/>
      <c r="CR17" s="16"/>
      <c r="CS17" s="16"/>
      <c r="CT17" s="16"/>
      <c r="CU17" s="16"/>
      <c r="CV17" s="16" t="s">
        <v>41</v>
      </c>
      <c r="CW17" s="16"/>
      <c r="CX17" s="16"/>
      <c r="CY17" s="16"/>
      <c r="CZ17" s="16"/>
      <c r="DA17" s="16"/>
      <c r="DB17" s="16"/>
      <c r="DC17" s="16"/>
      <c r="DD17" s="16"/>
      <c r="DE17" s="16"/>
      <c r="DF17" s="16"/>
      <c r="DG17" s="16"/>
      <c r="DH17" s="16"/>
      <c r="DI17" s="16"/>
      <c r="DJ17" s="16"/>
      <c r="DK17" s="16"/>
      <c r="DL17" s="16"/>
      <c r="DM17" s="16"/>
      <c r="DN17" s="16"/>
      <c r="DO17" s="16"/>
      <c r="DP17" s="94">
        <v>13506563.97</v>
      </c>
      <c r="DQ17" s="94"/>
      <c r="DR17" s="94"/>
      <c r="DS17" s="94"/>
      <c r="DT17" s="94"/>
      <c r="DU17" s="94"/>
      <c r="DV17" s="94"/>
      <c r="DW17" s="94"/>
      <c r="DX17" s="94"/>
      <c r="DY17" s="94"/>
      <c r="DZ17" s="94"/>
      <c r="EA17" s="94"/>
      <c r="EB17" s="94"/>
      <c r="EC17" s="94">
        <v>14020000</v>
      </c>
      <c r="ED17" s="94"/>
      <c r="EE17" s="94"/>
      <c r="EF17" s="94"/>
      <c r="EG17" s="94"/>
      <c r="EH17" s="94"/>
      <c r="EI17" s="94"/>
      <c r="EJ17" s="94"/>
      <c r="EK17" s="94"/>
      <c r="EL17" s="94"/>
      <c r="EM17" s="94"/>
      <c r="EN17" s="94"/>
      <c r="EO17" s="94"/>
      <c r="EP17" s="94">
        <v>14020000</v>
      </c>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row>
    <row r="18" spans="1:171" ht="24" customHeight="1">
      <c r="A18" s="16" t="s">
        <v>208</v>
      </c>
      <c r="B18" s="16"/>
      <c r="C18" s="16"/>
      <c r="D18" s="16"/>
      <c r="E18" s="16"/>
      <c r="F18" s="16"/>
      <c r="G18" s="16"/>
      <c r="H18" s="16"/>
      <c r="I18" s="69" t="s">
        <v>209</v>
      </c>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16" t="s">
        <v>210</v>
      </c>
      <c r="CO18" s="16"/>
      <c r="CP18" s="16"/>
      <c r="CQ18" s="16"/>
      <c r="CR18" s="16"/>
      <c r="CS18" s="16"/>
      <c r="CT18" s="16"/>
      <c r="CU18" s="16"/>
      <c r="CV18" s="16" t="s">
        <v>41</v>
      </c>
      <c r="CW18" s="16"/>
      <c r="CX18" s="16"/>
      <c r="CY18" s="16"/>
      <c r="CZ18" s="16"/>
      <c r="DA18" s="16"/>
      <c r="DB18" s="16"/>
      <c r="DC18" s="16"/>
      <c r="DD18" s="16"/>
      <c r="DE18" s="16"/>
      <c r="DF18" s="16"/>
      <c r="DG18" s="16"/>
      <c r="DH18" s="16"/>
      <c r="DI18" s="16"/>
      <c r="DJ18" s="16"/>
      <c r="DK18" s="16"/>
      <c r="DL18" s="16"/>
      <c r="DM18" s="16"/>
      <c r="DN18" s="16"/>
      <c r="DO18" s="16"/>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row>
    <row r="19" spans="1:171" ht="24" customHeight="1">
      <c r="A19" s="16" t="s">
        <v>211</v>
      </c>
      <c r="B19" s="16"/>
      <c r="C19" s="16"/>
      <c r="D19" s="16"/>
      <c r="E19" s="16"/>
      <c r="F19" s="16"/>
      <c r="G19" s="16"/>
      <c r="H19" s="16"/>
      <c r="I19" s="74" t="s">
        <v>203</v>
      </c>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6" t="s">
        <v>212</v>
      </c>
      <c r="CO19" s="16"/>
      <c r="CP19" s="16"/>
      <c r="CQ19" s="16"/>
      <c r="CR19" s="16"/>
      <c r="CS19" s="16"/>
      <c r="CT19" s="16"/>
      <c r="CU19" s="16"/>
      <c r="CV19" s="16" t="s">
        <v>41</v>
      </c>
      <c r="CW19" s="16"/>
      <c r="CX19" s="16"/>
      <c r="CY19" s="16"/>
      <c r="CZ19" s="16"/>
      <c r="DA19" s="16"/>
      <c r="DB19" s="16"/>
      <c r="DC19" s="16"/>
      <c r="DD19" s="16"/>
      <c r="DE19" s="16"/>
      <c r="DF19" s="16"/>
      <c r="DG19" s="16"/>
      <c r="DH19" s="16"/>
      <c r="DI19" s="16"/>
      <c r="DJ19" s="16"/>
      <c r="DK19" s="16"/>
      <c r="DL19" s="16"/>
      <c r="DM19" s="16"/>
      <c r="DN19" s="16"/>
      <c r="DO19" s="16"/>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row>
    <row r="20" spans="1:171" s="11" customFormat="1" ht="27" customHeight="1">
      <c r="A20" s="15"/>
      <c r="B20" s="15"/>
      <c r="C20" s="15"/>
      <c r="D20" s="15"/>
      <c r="E20" s="15"/>
      <c r="F20" s="15"/>
      <c r="G20" s="15"/>
      <c r="H20" s="15"/>
      <c r="I20" s="100" t="s">
        <v>347</v>
      </c>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5" t="s">
        <v>344</v>
      </c>
      <c r="CO20" s="15"/>
      <c r="CP20" s="15"/>
      <c r="CQ20" s="15"/>
      <c r="CR20" s="15"/>
      <c r="CS20" s="15"/>
      <c r="CT20" s="15"/>
      <c r="CU20" s="15"/>
      <c r="CV20" s="15" t="s">
        <v>41</v>
      </c>
      <c r="CW20" s="15"/>
      <c r="CX20" s="15"/>
      <c r="CY20" s="15"/>
      <c r="CZ20" s="15"/>
      <c r="DA20" s="15"/>
      <c r="DB20" s="15"/>
      <c r="DC20" s="15"/>
      <c r="DD20" s="15"/>
      <c r="DE20" s="15"/>
      <c r="DF20" s="15"/>
      <c r="DG20" s="15"/>
      <c r="DH20" s="15"/>
      <c r="DI20" s="15"/>
      <c r="DJ20" s="15"/>
      <c r="DK20" s="15"/>
      <c r="DL20" s="15"/>
      <c r="DM20" s="15"/>
      <c r="DN20" s="15"/>
      <c r="DO20" s="1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row>
    <row r="21" spans="1:171" s="11" customFormat="1" ht="12.75" customHeight="1">
      <c r="A21" s="15" t="s">
        <v>213</v>
      </c>
      <c r="B21" s="15"/>
      <c r="C21" s="15"/>
      <c r="D21" s="15"/>
      <c r="E21" s="15"/>
      <c r="F21" s="15"/>
      <c r="G21" s="15"/>
      <c r="H21" s="15"/>
      <c r="I21" s="73" t="s">
        <v>206</v>
      </c>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5" t="s">
        <v>214</v>
      </c>
      <c r="CO21" s="15"/>
      <c r="CP21" s="15"/>
      <c r="CQ21" s="15"/>
      <c r="CR21" s="15"/>
      <c r="CS21" s="15"/>
      <c r="CT21" s="15"/>
      <c r="CU21" s="15"/>
      <c r="CV21" s="15" t="s">
        <v>41</v>
      </c>
      <c r="CW21" s="15"/>
      <c r="CX21" s="15"/>
      <c r="CY21" s="15"/>
      <c r="CZ21" s="15"/>
      <c r="DA21" s="15"/>
      <c r="DB21" s="15"/>
      <c r="DC21" s="15"/>
      <c r="DD21" s="15"/>
      <c r="DE21" s="15"/>
      <c r="DF21" s="15"/>
      <c r="DG21" s="15"/>
      <c r="DH21" s="15"/>
      <c r="DI21" s="15"/>
      <c r="DJ21" s="15"/>
      <c r="DK21" s="15"/>
      <c r="DL21" s="15"/>
      <c r="DM21" s="15"/>
      <c r="DN21" s="15"/>
      <c r="DO21" s="1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row>
    <row r="22" spans="1:171" s="11" customFormat="1" ht="12.75" customHeight="1">
      <c r="A22" s="15" t="s">
        <v>215</v>
      </c>
      <c r="B22" s="15"/>
      <c r="C22" s="15"/>
      <c r="D22" s="15"/>
      <c r="E22" s="15"/>
      <c r="F22" s="15"/>
      <c r="G22" s="15"/>
      <c r="H22" s="15"/>
      <c r="I22" s="105" t="s">
        <v>216</v>
      </c>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5" t="s">
        <v>217</v>
      </c>
      <c r="CO22" s="15"/>
      <c r="CP22" s="15"/>
      <c r="CQ22" s="15"/>
      <c r="CR22" s="15"/>
      <c r="CS22" s="15"/>
      <c r="CT22" s="15"/>
      <c r="CU22" s="15"/>
      <c r="CV22" s="15" t="s">
        <v>41</v>
      </c>
      <c r="CW22" s="15"/>
      <c r="CX22" s="15"/>
      <c r="CY22" s="15"/>
      <c r="CZ22" s="15"/>
      <c r="DA22" s="15"/>
      <c r="DB22" s="15"/>
      <c r="DC22" s="15"/>
      <c r="DD22" s="15"/>
      <c r="DE22" s="15"/>
      <c r="DF22" s="15"/>
      <c r="DG22" s="15"/>
      <c r="DH22" s="15"/>
      <c r="DI22" s="15"/>
      <c r="DJ22" s="15"/>
      <c r="DK22" s="15"/>
      <c r="DL22" s="15"/>
      <c r="DM22" s="15"/>
      <c r="DN22" s="15"/>
      <c r="DO22" s="1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row>
    <row r="23" spans="1:171" s="11" customFormat="1" ht="26.25" customHeight="1">
      <c r="A23" s="15"/>
      <c r="B23" s="15"/>
      <c r="C23" s="15"/>
      <c r="D23" s="15"/>
      <c r="E23" s="15"/>
      <c r="F23" s="15"/>
      <c r="G23" s="15"/>
      <c r="H23" s="15"/>
      <c r="I23" s="100" t="s">
        <v>347</v>
      </c>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5" t="s">
        <v>345</v>
      </c>
      <c r="CO23" s="15"/>
      <c r="CP23" s="15"/>
      <c r="CQ23" s="15"/>
      <c r="CR23" s="15"/>
      <c r="CS23" s="15"/>
      <c r="CT23" s="15"/>
      <c r="CU23" s="15"/>
      <c r="CV23" s="15" t="s">
        <v>41</v>
      </c>
      <c r="CW23" s="15"/>
      <c r="CX23" s="15"/>
      <c r="CY23" s="15"/>
      <c r="CZ23" s="15"/>
      <c r="DA23" s="15"/>
      <c r="DB23" s="15"/>
      <c r="DC23" s="15"/>
      <c r="DD23" s="15"/>
      <c r="DE23" s="15"/>
      <c r="DF23" s="15"/>
      <c r="DG23" s="15"/>
      <c r="DH23" s="15"/>
      <c r="DI23" s="15"/>
      <c r="DJ23" s="15"/>
      <c r="DK23" s="15"/>
      <c r="DL23" s="15"/>
      <c r="DM23" s="15"/>
      <c r="DN23" s="15"/>
      <c r="DO23" s="1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95"/>
      <c r="FE23" s="95"/>
      <c r="FF23" s="95"/>
      <c r="FG23" s="95"/>
      <c r="FH23" s="95"/>
      <c r="FI23" s="95"/>
      <c r="FJ23" s="95"/>
      <c r="FK23" s="95"/>
      <c r="FL23" s="95"/>
      <c r="FM23" s="95"/>
      <c r="FN23" s="95"/>
      <c r="FO23" s="95"/>
    </row>
    <row r="24" spans="1:171" s="11" customFormat="1" ht="11.25">
      <c r="A24" s="15" t="s">
        <v>218</v>
      </c>
      <c r="B24" s="15"/>
      <c r="C24" s="15"/>
      <c r="D24" s="15"/>
      <c r="E24" s="15"/>
      <c r="F24" s="15"/>
      <c r="G24" s="15"/>
      <c r="H24" s="15"/>
      <c r="I24" s="105" t="s">
        <v>219</v>
      </c>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5" t="s">
        <v>220</v>
      </c>
      <c r="CO24" s="15"/>
      <c r="CP24" s="15"/>
      <c r="CQ24" s="15"/>
      <c r="CR24" s="15"/>
      <c r="CS24" s="15"/>
      <c r="CT24" s="15"/>
      <c r="CU24" s="15"/>
      <c r="CV24" s="15" t="s">
        <v>41</v>
      </c>
      <c r="CW24" s="15"/>
      <c r="CX24" s="15"/>
      <c r="CY24" s="15"/>
      <c r="CZ24" s="15"/>
      <c r="DA24" s="15"/>
      <c r="DB24" s="15"/>
      <c r="DC24" s="15"/>
      <c r="DD24" s="15"/>
      <c r="DE24" s="15"/>
      <c r="DF24" s="15"/>
      <c r="DG24" s="15"/>
      <c r="DH24" s="15"/>
      <c r="DI24" s="15"/>
      <c r="DJ24" s="15"/>
      <c r="DK24" s="15"/>
      <c r="DL24" s="15"/>
      <c r="DM24" s="15"/>
      <c r="DN24" s="15"/>
      <c r="DO24" s="1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95"/>
      <c r="FG24" s="95"/>
      <c r="FH24" s="95"/>
      <c r="FI24" s="95"/>
      <c r="FJ24" s="95"/>
      <c r="FK24" s="95"/>
      <c r="FL24" s="95"/>
      <c r="FM24" s="95"/>
      <c r="FN24" s="95"/>
      <c r="FO24" s="95"/>
    </row>
    <row r="25" spans="1:171" s="11" customFormat="1" ht="24" customHeight="1">
      <c r="A25" s="15" t="s">
        <v>221</v>
      </c>
      <c r="B25" s="15"/>
      <c r="C25" s="15"/>
      <c r="D25" s="15"/>
      <c r="E25" s="15"/>
      <c r="F25" s="15"/>
      <c r="G25" s="15"/>
      <c r="H25" s="15"/>
      <c r="I25" s="73" t="s">
        <v>203</v>
      </c>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5" t="s">
        <v>222</v>
      </c>
      <c r="CO25" s="15"/>
      <c r="CP25" s="15"/>
      <c r="CQ25" s="15"/>
      <c r="CR25" s="15"/>
      <c r="CS25" s="15"/>
      <c r="CT25" s="15"/>
      <c r="CU25" s="15"/>
      <c r="CV25" s="15" t="s">
        <v>41</v>
      </c>
      <c r="CW25" s="15"/>
      <c r="CX25" s="15"/>
      <c r="CY25" s="15"/>
      <c r="CZ25" s="15"/>
      <c r="DA25" s="15"/>
      <c r="DB25" s="15"/>
      <c r="DC25" s="15"/>
      <c r="DD25" s="15"/>
      <c r="DE25" s="15"/>
      <c r="DF25" s="15"/>
      <c r="DG25" s="15"/>
      <c r="DH25" s="15"/>
      <c r="DI25" s="15"/>
      <c r="DJ25" s="15"/>
      <c r="DK25" s="15"/>
      <c r="DL25" s="15"/>
      <c r="DM25" s="15"/>
      <c r="DN25" s="15"/>
      <c r="DO25" s="1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row>
    <row r="26" spans="1:171" s="11" customFormat="1" ht="12.75" customHeight="1">
      <c r="A26" s="15" t="s">
        <v>223</v>
      </c>
      <c r="B26" s="15"/>
      <c r="C26" s="15"/>
      <c r="D26" s="15"/>
      <c r="E26" s="15"/>
      <c r="F26" s="15"/>
      <c r="G26" s="15"/>
      <c r="H26" s="15"/>
      <c r="I26" s="73" t="s">
        <v>206</v>
      </c>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5" t="s">
        <v>224</v>
      </c>
      <c r="CO26" s="15"/>
      <c r="CP26" s="15"/>
      <c r="CQ26" s="15"/>
      <c r="CR26" s="15"/>
      <c r="CS26" s="15"/>
      <c r="CT26" s="15"/>
      <c r="CU26" s="15"/>
      <c r="CV26" s="15" t="s">
        <v>41</v>
      </c>
      <c r="CW26" s="15"/>
      <c r="CX26" s="15"/>
      <c r="CY26" s="15"/>
      <c r="CZ26" s="15"/>
      <c r="DA26" s="15"/>
      <c r="DB26" s="15"/>
      <c r="DC26" s="15"/>
      <c r="DD26" s="15"/>
      <c r="DE26" s="15"/>
      <c r="DF26" s="15"/>
      <c r="DG26" s="15"/>
      <c r="DH26" s="15"/>
      <c r="DI26" s="15"/>
      <c r="DJ26" s="15"/>
      <c r="DK26" s="15"/>
      <c r="DL26" s="15"/>
      <c r="DM26" s="15"/>
      <c r="DN26" s="15"/>
      <c r="DO26" s="1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row>
    <row r="27" spans="1:171" s="11" customFormat="1" ht="11.25">
      <c r="A27" s="15" t="s">
        <v>225</v>
      </c>
      <c r="B27" s="15"/>
      <c r="C27" s="15"/>
      <c r="D27" s="15"/>
      <c r="E27" s="15"/>
      <c r="F27" s="15"/>
      <c r="G27" s="15"/>
      <c r="H27" s="15"/>
      <c r="I27" s="105" t="s">
        <v>226</v>
      </c>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5" t="s">
        <v>227</v>
      </c>
      <c r="CO27" s="15"/>
      <c r="CP27" s="15"/>
      <c r="CQ27" s="15"/>
      <c r="CR27" s="15"/>
      <c r="CS27" s="15"/>
      <c r="CT27" s="15"/>
      <c r="CU27" s="15"/>
      <c r="CV27" s="15" t="s">
        <v>41</v>
      </c>
      <c r="CW27" s="15"/>
      <c r="CX27" s="15"/>
      <c r="CY27" s="15"/>
      <c r="CZ27" s="15"/>
      <c r="DA27" s="15"/>
      <c r="DB27" s="15"/>
      <c r="DC27" s="15"/>
      <c r="DD27" s="15"/>
      <c r="DE27" s="15"/>
      <c r="DF27" s="15"/>
      <c r="DG27" s="15"/>
      <c r="DH27" s="15"/>
      <c r="DI27" s="15"/>
      <c r="DJ27" s="15"/>
      <c r="DK27" s="15"/>
      <c r="DL27" s="15"/>
      <c r="DM27" s="15"/>
      <c r="DN27" s="15"/>
      <c r="DO27" s="1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c r="FJ27" s="95"/>
      <c r="FK27" s="95"/>
      <c r="FL27" s="95"/>
      <c r="FM27" s="95"/>
      <c r="FN27" s="95"/>
      <c r="FO27" s="95"/>
    </row>
    <row r="28" spans="1:171" s="11" customFormat="1" ht="24" customHeight="1">
      <c r="A28" s="15" t="s">
        <v>228</v>
      </c>
      <c r="B28" s="15"/>
      <c r="C28" s="15"/>
      <c r="D28" s="15"/>
      <c r="E28" s="15"/>
      <c r="F28" s="15"/>
      <c r="G28" s="15"/>
      <c r="H28" s="15"/>
      <c r="I28" s="73" t="s">
        <v>203</v>
      </c>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5" t="s">
        <v>229</v>
      </c>
      <c r="CO28" s="15"/>
      <c r="CP28" s="15"/>
      <c r="CQ28" s="15"/>
      <c r="CR28" s="15"/>
      <c r="CS28" s="15"/>
      <c r="CT28" s="15"/>
      <c r="CU28" s="15"/>
      <c r="CV28" s="15" t="s">
        <v>41</v>
      </c>
      <c r="CW28" s="15"/>
      <c r="CX28" s="15"/>
      <c r="CY28" s="15"/>
      <c r="CZ28" s="15"/>
      <c r="DA28" s="15"/>
      <c r="DB28" s="15"/>
      <c r="DC28" s="15"/>
      <c r="DD28" s="15"/>
      <c r="DE28" s="15"/>
      <c r="DF28" s="15"/>
      <c r="DG28" s="15"/>
      <c r="DH28" s="15"/>
      <c r="DI28" s="15"/>
      <c r="DJ28" s="15"/>
      <c r="DK28" s="15"/>
      <c r="DL28" s="15"/>
      <c r="DM28" s="15"/>
      <c r="DN28" s="15"/>
      <c r="DO28" s="1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row>
    <row r="29" spans="1:171" s="11" customFormat="1" ht="26.25" customHeight="1">
      <c r="A29" s="15"/>
      <c r="B29" s="15"/>
      <c r="C29" s="15"/>
      <c r="D29" s="15"/>
      <c r="E29" s="15"/>
      <c r="F29" s="15"/>
      <c r="G29" s="15"/>
      <c r="H29" s="15"/>
      <c r="I29" s="100" t="s">
        <v>347</v>
      </c>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5" t="s">
        <v>346</v>
      </c>
      <c r="CO29" s="15"/>
      <c r="CP29" s="15"/>
      <c r="CQ29" s="15"/>
      <c r="CR29" s="15"/>
      <c r="CS29" s="15"/>
      <c r="CT29" s="15"/>
      <c r="CU29" s="15"/>
      <c r="CV29" s="15" t="s">
        <v>41</v>
      </c>
      <c r="CW29" s="15"/>
      <c r="CX29" s="15"/>
      <c r="CY29" s="15"/>
      <c r="CZ29" s="15"/>
      <c r="DA29" s="15"/>
      <c r="DB29" s="15"/>
      <c r="DC29" s="15"/>
      <c r="DD29" s="15"/>
      <c r="DE29" s="15"/>
      <c r="DF29" s="15"/>
      <c r="DG29" s="15"/>
      <c r="DH29" s="15"/>
      <c r="DI29" s="15"/>
      <c r="DJ29" s="15"/>
      <c r="DK29" s="15"/>
      <c r="DL29" s="15"/>
      <c r="DM29" s="15"/>
      <c r="DN29" s="15"/>
      <c r="DO29" s="1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row>
    <row r="30" spans="1:171" s="11" customFormat="1" ht="11.25">
      <c r="A30" s="15" t="s">
        <v>230</v>
      </c>
      <c r="B30" s="15"/>
      <c r="C30" s="15"/>
      <c r="D30" s="15"/>
      <c r="E30" s="15"/>
      <c r="F30" s="15"/>
      <c r="G30" s="15"/>
      <c r="H30" s="15"/>
      <c r="I30" s="73" t="s">
        <v>231</v>
      </c>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5" t="s">
        <v>232</v>
      </c>
      <c r="CO30" s="15"/>
      <c r="CP30" s="15"/>
      <c r="CQ30" s="15"/>
      <c r="CR30" s="15"/>
      <c r="CS30" s="15"/>
      <c r="CT30" s="15"/>
      <c r="CU30" s="15"/>
      <c r="CV30" s="15" t="s">
        <v>41</v>
      </c>
      <c r="CW30" s="15"/>
      <c r="CX30" s="15"/>
      <c r="CY30" s="15"/>
      <c r="CZ30" s="15"/>
      <c r="DA30" s="15"/>
      <c r="DB30" s="15"/>
      <c r="DC30" s="15"/>
      <c r="DD30" s="15"/>
      <c r="DE30" s="15"/>
      <c r="DF30" s="15"/>
      <c r="DG30" s="15"/>
      <c r="DH30" s="15"/>
      <c r="DI30" s="15"/>
      <c r="DJ30" s="15"/>
      <c r="DK30" s="15"/>
      <c r="DL30" s="15"/>
      <c r="DM30" s="15"/>
      <c r="DN30" s="15"/>
      <c r="DO30" s="1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row>
    <row r="31" spans="1:171" s="11" customFormat="1" ht="24" customHeight="1">
      <c r="A31" s="15" t="s">
        <v>10</v>
      </c>
      <c r="B31" s="15"/>
      <c r="C31" s="15"/>
      <c r="D31" s="15"/>
      <c r="E31" s="15"/>
      <c r="F31" s="15"/>
      <c r="G31" s="15"/>
      <c r="H31" s="15"/>
      <c r="I31" s="102" t="s">
        <v>233</v>
      </c>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5" t="s">
        <v>234</v>
      </c>
      <c r="CO31" s="15"/>
      <c r="CP31" s="15"/>
      <c r="CQ31" s="15"/>
      <c r="CR31" s="15"/>
      <c r="CS31" s="15"/>
      <c r="CT31" s="15"/>
      <c r="CU31" s="15"/>
      <c r="CV31" s="15" t="s">
        <v>41</v>
      </c>
      <c r="CW31" s="15"/>
      <c r="CX31" s="15"/>
      <c r="CY31" s="15"/>
      <c r="CZ31" s="15"/>
      <c r="DA31" s="15"/>
      <c r="DB31" s="15"/>
      <c r="DC31" s="15"/>
      <c r="DD31" s="15"/>
      <c r="DE31" s="15"/>
      <c r="DF31" s="15"/>
      <c r="DG31" s="15"/>
      <c r="DH31" s="15"/>
      <c r="DI31" s="15"/>
      <c r="DJ31" s="15"/>
      <c r="DK31" s="15"/>
      <c r="DL31" s="15"/>
      <c r="DM31" s="15"/>
      <c r="DN31" s="15"/>
      <c r="DO31" s="1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row>
    <row r="32" spans="1:171" ht="11.25">
      <c r="A32" s="16"/>
      <c r="B32" s="16"/>
      <c r="C32" s="16"/>
      <c r="D32" s="16"/>
      <c r="E32" s="16"/>
      <c r="F32" s="16"/>
      <c r="G32" s="16"/>
      <c r="H32" s="16"/>
      <c r="I32" s="75" t="s">
        <v>235</v>
      </c>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16" t="s">
        <v>236</v>
      </c>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row>
    <row r="33" spans="1:171" ht="11.25">
      <c r="A33" s="16"/>
      <c r="B33" s="16"/>
      <c r="C33" s="16"/>
      <c r="D33" s="16"/>
      <c r="E33" s="16"/>
      <c r="F33" s="16"/>
      <c r="G33" s="16"/>
      <c r="H33" s="16"/>
      <c r="I33" s="75"/>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row>
    <row r="34" spans="1:171" ht="24" customHeight="1">
      <c r="A34" s="16" t="s">
        <v>11</v>
      </c>
      <c r="B34" s="16"/>
      <c r="C34" s="16"/>
      <c r="D34" s="16"/>
      <c r="E34" s="16"/>
      <c r="F34" s="16"/>
      <c r="G34" s="16"/>
      <c r="H34" s="16"/>
      <c r="I34" s="85" t="s">
        <v>237</v>
      </c>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16" t="s">
        <v>238</v>
      </c>
      <c r="CO34" s="16"/>
      <c r="CP34" s="16"/>
      <c r="CQ34" s="16"/>
      <c r="CR34" s="16"/>
      <c r="CS34" s="16"/>
      <c r="CT34" s="16"/>
      <c r="CU34" s="16"/>
      <c r="CV34" s="16" t="s">
        <v>41</v>
      </c>
      <c r="CW34" s="16"/>
      <c r="CX34" s="16"/>
      <c r="CY34" s="16"/>
      <c r="CZ34" s="16"/>
      <c r="DA34" s="16"/>
      <c r="DB34" s="16"/>
      <c r="DC34" s="16"/>
      <c r="DD34" s="16"/>
      <c r="DE34" s="16"/>
      <c r="DF34" s="16"/>
      <c r="DG34" s="16"/>
      <c r="DH34" s="16"/>
      <c r="DI34" s="16"/>
      <c r="DJ34" s="16"/>
      <c r="DK34" s="16"/>
      <c r="DL34" s="16"/>
      <c r="DM34" s="16"/>
      <c r="DN34" s="16"/>
      <c r="DO34" s="16"/>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row>
    <row r="35" spans="1:171" ht="11.25">
      <c r="A35" s="16"/>
      <c r="B35" s="16"/>
      <c r="C35" s="16"/>
      <c r="D35" s="16"/>
      <c r="E35" s="16"/>
      <c r="F35" s="16"/>
      <c r="G35" s="16"/>
      <c r="H35" s="16"/>
      <c r="I35" s="75" t="s">
        <v>235</v>
      </c>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16" t="s">
        <v>239</v>
      </c>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row>
    <row r="36" spans="1:171" ht="11.25">
      <c r="A36" s="16"/>
      <c r="B36" s="16"/>
      <c r="C36" s="16"/>
      <c r="D36" s="16"/>
      <c r="E36" s="16"/>
      <c r="F36" s="16"/>
      <c r="G36" s="16"/>
      <c r="H36" s="16"/>
      <c r="I36" s="75"/>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row>
    <row r="37" spans="9:96" ht="20.25" customHeight="1">
      <c r="I37" s="1" t="s">
        <v>240</v>
      </c>
      <c r="AM37" s="84" t="s">
        <v>369</v>
      </c>
      <c r="AN37" s="84"/>
      <c r="AO37" s="84"/>
      <c r="AP37" s="84"/>
      <c r="AQ37" s="84"/>
      <c r="AR37" s="84"/>
      <c r="AS37" s="84"/>
      <c r="AT37" s="84"/>
      <c r="AU37" s="84"/>
      <c r="AV37" s="84"/>
      <c r="AW37" s="84"/>
      <c r="AX37" s="84"/>
      <c r="AY37" s="84"/>
      <c r="AZ37" s="84"/>
      <c r="BA37" s="84"/>
      <c r="BB37" s="84"/>
      <c r="BC37" s="84"/>
      <c r="BD37" s="84"/>
      <c r="BG37" s="84"/>
      <c r="BH37" s="84"/>
      <c r="BI37" s="84"/>
      <c r="BJ37" s="84"/>
      <c r="BK37" s="84"/>
      <c r="BL37" s="84"/>
      <c r="BM37" s="84"/>
      <c r="BN37" s="84"/>
      <c r="BO37" s="84"/>
      <c r="BP37" s="84"/>
      <c r="BQ37" s="84"/>
      <c r="BR37" s="84"/>
      <c r="BS37" s="84"/>
      <c r="BT37" s="84"/>
      <c r="BU37" s="84"/>
      <c r="BV37" s="84"/>
      <c r="BW37" s="84"/>
      <c r="BX37" s="84"/>
      <c r="CA37" s="58" t="s">
        <v>359</v>
      </c>
      <c r="CB37" s="58"/>
      <c r="CC37" s="58"/>
      <c r="CD37" s="58"/>
      <c r="CE37" s="58"/>
      <c r="CF37" s="58"/>
      <c r="CG37" s="58"/>
      <c r="CH37" s="58"/>
      <c r="CI37" s="58"/>
      <c r="CJ37" s="58"/>
      <c r="CK37" s="58"/>
      <c r="CL37" s="58"/>
      <c r="CM37" s="58"/>
      <c r="CN37" s="58"/>
      <c r="CO37" s="58"/>
      <c r="CP37" s="58"/>
      <c r="CQ37" s="58"/>
      <c r="CR37" s="58"/>
    </row>
    <row r="38" spans="39:96" s="4" customFormat="1" ht="27.75" customHeight="1">
      <c r="AM38" s="82" t="s">
        <v>241</v>
      </c>
      <c r="AN38" s="82"/>
      <c r="AO38" s="82"/>
      <c r="AP38" s="82"/>
      <c r="AQ38" s="82"/>
      <c r="AR38" s="82"/>
      <c r="AS38" s="82"/>
      <c r="AT38" s="82"/>
      <c r="AU38" s="82"/>
      <c r="AV38" s="82"/>
      <c r="AW38" s="82"/>
      <c r="AX38" s="82"/>
      <c r="AY38" s="82"/>
      <c r="AZ38" s="82"/>
      <c r="BA38" s="82"/>
      <c r="BB38" s="82"/>
      <c r="BC38" s="82"/>
      <c r="BD38" s="82"/>
      <c r="BG38" s="82" t="s">
        <v>17</v>
      </c>
      <c r="BH38" s="82"/>
      <c r="BI38" s="82"/>
      <c r="BJ38" s="82"/>
      <c r="BK38" s="82"/>
      <c r="BL38" s="82"/>
      <c r="BM38" s="82"/>
      <c r="BN38" s="82"/>
      <c r="BO38" s="82"/>
      <c r="BP38" s="82"/>
      <c r="BQ38" s="82"/>
      <c r="BR38" s="82"/>
      <c r="BS38" s="82"/>
      <c r="BT38" s="82"/>
      <c r="BU38" s="82"/>
      <c r="BV38" s="82"/>
      <c r="BW38" s="82"/>
      <c r="BX38" s="82"/>
      <c r="CA38" s="82" t="s">
        <v>18</v>
      </c>
      <c r="CB38" s="82"/>
      <c r="CC38" s="82"/>
      <c r="CD38" s="82"/>
      <c r="CE38" s="82"/>
      <c r="CF38" s="82"/>
      <c r="CG38" s="82"/>
      <c r="CH38" s="82"/>
      <c r="CI38" s="82"/>
      <c r="CJ38" s="82"/>
      <c r="CK38" s="82"/>
      <c r="CL38" s="82"/>
      <c r="CM38" s="82"/>
      <c r="CN38" s="82"/>
      <c r="CO38" s="82"/>
      <c r="CP38" s="82"/>
      <c r="CQ38" s="82"/>
      <c r="CR38" s="82"/>
    </row>
    <row r="39" spans="9:96" ht="21.75" customHeight="1">
      <c r="I39" s="1" t="s">
        <v>242</v>
      </c>
      <c r="AM39" s="84" t="s">
        <v>371</v>
      </c>
      <c r="AN39" s="84"/>
      <c r="AO39" s="84"/>
      <c r="AP39" s="84"/>
      <c r="AQ39" s="84"/>
      <c r="AR39" s="84"/>
      <c r="AS39" s="84"/>
      <c r="AT39" s="84"/>
      <c r="AU39" s="84"/>
      <c r="AV39" s="84"/>
      <c r="AW39" s="84"/>
      <c r="AX39" s="84"/>
      <c r="AY39" s="84"/>
      <c r="AZ39" s="84"/>
      <c r="BA39" s="84"/>
      <c r="BB39" s="84"/>
      <c r="BC39" s="84"/>
      <c r="BD39" s="84"/>
      <c r="BG39" s="84" t="s">
        <v>379</v>
      </c>
      <c r="BH39" s="84"/>
      <c r="BI39" s="84"/>
      <c r="BJ39" s="84"/>
      <c r="BK39" s="84"/>
      <c r="BL39" s="84"/>
      <c r="BM39" s="84"/>
      <c r="BN39" s="84"/>
      <c r="BO39" s="84"/>
      <c r="BP39" s="84"/>
      <c r="BQ39" s="84"/>
      <c r="BR39" s="84"/>
      <c r="BS39" s="84"/>
      <c r="BT39" s="84"/>
      <c r="BU39" s="84"/>
      <c r="BV39" s="84"/>
      <c r="BW39" s="84"/>
      <c r="BX39" s="84"/>
      <c r="CA39" s="58" t="s">
        <v>370</v>
      </c>
      <c r="CB39" s="58"/>
      <c r="CC39" s="58"/>
      <c r="CD39" s="58"/>
      <c r="CE39" s="58"/>
      <c r="CF39" s="58"/>
      <c r="CG39" s="58"/>
      <c r="CH39" s="58"/>
      <c r="CI39" s="58"/>
      <c r="CJ39" s="58"/>
      <c r="CK39" s="58"/>
      <c r="CL39" s="58"/>
      <c r="CM39" s="58"/>
      <c r="CN39" s="58"/>
      <c r="CO39" s="58"/>
      <c r="CP39" s="58"/>
      <c r="CQ39" s="58"/>
      <c r="CR39" s="58"/>
    </row>
    <row r="40" spans="39:96" s="4" customFormat="1" ht="19.5" customHeight="1">
      <c r="AM40" s="82" t="s">
        <v>241</v>
      </c>
      <c r="AN40" s="82"/>
      <c r="AO40" s="82"/>
      <c r="AP40" s="82"/>
      <c r="AQ40" s="82"/>
      <c r="AR40" s="82"/>
      <c r="AS40" s="82"/>
      <c r="AT40" s="82"/>
      <c r="AU40" s="82"/>
      <c r="AV40" s="82"/>
      <c r="AW40" s="82"/>
      <c r="AX40" s="82"/>
      <c r="AY40" s="82"/>
      <c r="AZ40" s="82"/>
      <c r="BA40" s="82"/>
      <c r="BB40" s="82"/>
      <c r="BC40" s="82"/>
      <c r="BD40" s="82"/>
      <c r="BG40" s="82" t="s">
        <v>243</v>
      </c>
      <c r="BH40" s="82"/>
      <c r="BI40" s="82"/>
      <c r="BJ40" s="82"/>
      <c r="BK40" s="82"/>
      <c r="BL40" s="82"/>
      <c r="BM40" s="82"/>
      <c r="BN40" s="82"/>
      <c r="BO40" s="82"/>
      <c r="BP40" s="82"/>
      <c r="BQ40" s="82"/>
      <c r="BR40" s="82"/>
      <c r="BS40" s="82"/>
      <c r="BT40" s="82"/>
      <c r="BU40" s="82"/>
      <c r="BV40" s="82"/>
      <c r="BW40" s="82"/>
      <c r="BX40" s="82"/>
      <c r="CA40" s="82" t="s">
        <v>244</v>
      </c>
      <c r="CB40" s="82"/>
      <c r="CC40" s="82"/>
      <c r="CD40" s="82"/>
      <c r="CE40" s="82"/>
      <c r="CF40" s="82"/>
      <c r="CG40" s="82"/>
      <c r="CH40" s="82"/>
      <c r="CI40" s="82"/>
      <c r="CJ40" s="82"/>
      <c r="CK40" s="82"/>
      <c r="CL40" s="82"/>
      <c r="CM40" s="82"/>
      <c r="CN40" s="82"/>
      <c r="CO40" s="82"/>
      <c r="CP40" s="82"/>
      <c r="CQ40" s="82"/>
      <c r="CR40" s="82"/>
    </row>
    <row r="41" spans="39:96" s="4" customFormat="1" ht="3" customHeight="1">
      <c r="AM41" s="8"/>
      <c r="AN41" s="8"/>
      <c r="AO41" s="8"/>
      <c r="AP41" s="8"/>
      <c r="AQ41" s="8"/>
      <c r="AR41" s="8"/>
      <c r="AS41" s="8"/>
      <c r="AT41" s="8"/>
      <c r="AU41" s="8"/>
      <c r="AV41" s="8"/>
      <c r="AW41" s="8"/>
      <c r="AX41" s="8"/>
      <c r="AY41" s="8"/>
      <c r="AZ41" s="8"/>
      <c r="BA41" s="8"/>
      <c r="BB41" s="8"/>
      <c r="BC41" s="8"/>
      <c r="BD41" s="8"/>
      <c r="BG41" s="8"/>
      <c r="BH41" s="8"/>
      <c r="BI41" s="8"/>
      <c r="BJ41" s="8"/>
      <c r="BK41" s="8"/>
      <c r="BL41" s="8"/>
      <c r="BM41" s="8"/>
      <c r="BN41" s="8"/>
      <c r="BO41" s="8"/>
      <c r="BP41" s="8"/>
      <c r="BQ41" s="8"/>
      <c r="BR41" s="8"/>
      <c r="BS41" s="8"/>
      <c r="BT41" s="8"/>
      <c r="BU41" s="8"/>
      <c r="BV41" s="8"/>
      <c r="BW41" s="8"/>
      <c r="BX41" s="8"/>
      <c r="CA41" s="8"/>
      <c r="CB41" s="8"/>
      <c r="CC41" s="8"/>
      <c r="CD41" s="8"/>
      <c r="CE41" s="8"/>
      <c r="CF41" s="8"/>
      <c r="CG41" s="8"/>
      <c r="CH41" s="8"/>
      <c r="CI41" s="8"/>
      <c r="CJ41" s="8"/>
      <c r="CK41" s="8"/>
      <c r="CL41" s="8"/>
      <c r="CM41" s="8"/>
      <c r="CN41" s="8"/>
      <c r="CO41" s="8"/>
      <c r="CP41" s="8"/>
      <c r="CQ41" s="8"/>
      <c r="CR41" s="8"/>
    </row>
    <row r="42" spans="9:38" ht="21" customHeight="1" thickBot="1">
      <c r="I42" s="60" t="s">
        <v>19</v>
      </c>
      <c r="J42" s="60"/>
      <c r="K42" s="58" t="s">
        <v>380</v>
      </c>
      <c r="L42" s="58"/>
      <c r="M42" s="58"/>
      <c r="N42" s="59" t="s">
        <v>19</v>
      </c>
      <c r="O42" s="59"/>
      <c r="Q42" s="58" t="s">
        <v>381</v>
      </c>
      <c r="R42" s="58"/>
      <c r="S42" s="58"/>
      <c r="T42" s="58"/>
      <c r="U42" s="58"/>
      <c r="V42" s="58"/>
      <c r="W42" s="58"/>
      <c r="X42" s="58"/>
      <c r="Y42" s="58"/>
      <c r="Z42" s="58"/>
      <c r="AA42" s="58"/>
      <c r="AB42" s="58"/>
      <c r="AC42" s="58"/>
      <c r="AD42" s="58"/>
      <c r="AE42" s="58"/>
      <c r="AF42" s="60">
        <v>20</v>
      </c>
      <c r="AG42" s="60"/>
      <c r="AH42" s="60"/>
      <c r="AI42" s="32" t="s">
        <v>365</v>
      </c>
      <c r="AJ42" s="32"/>
      <c r="AK42" s="32"/>
      <c r="AL42" s="1" t="s">
        <v>3</v>
      </c>
    </row>
    <row r="43" spans="1:25" ht="11.25">
      <c r="A43" s="10"/>
      <c r="B43" s="10"/>
      <c r="C43" s="10"/>
      <c r="D43" s="10"/>
      <c r="E43" s="10"/>
      <c r="F43" s="10"/>
      <c r="G43" s="10"/>
      <c r="H43" s="10"/>
      <c r="I43" s="10"/>
      <c r="J43" s="10"/>
      <c r="K43" s="10"/>
      <c r="L43" s="10"/>
      <c r="M43" s="10"/>
      <c r="N43" s="10"/>
      <c r="O43" s="10"/>
      <c r="P43" s="10"/>
      <c r="Q43" s="10"/>
      <c r="R43" s="10"/>
      <c r="S43" s="10"/>
      <c r="T43" s="10"/>
      <c r="U43" s="10"/>
      <c r="V43" s="10"/>
      <c r="W43" s="10"/>
      <c r="X43" s="10"/>
      <c r="Y43" s="10"/>
    </row>
    <row r="44" s="3" customFormat="1" ht="12" customHeight="1">
      <c r="A44" s="9" t="s">
        <v>259</v>
      </c>
    </row>
    <row r="45" spans="1:171" s="3" customFormat="1" ht="48" customHeight="1">
      <c r="A45" s="77" t="s">
        <v>349</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row>
    <row r="46" spans="1:171" s="3" customFormat="1" ht="40.5" customHeight="1">
      <c r="A46" s="77" t="s">
        <v>260</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row>
    <row r="47" spans="1:171" s="3" customFormat="1" ht="21" customHeight="1">
      <c r="A47" s="68" t="s">
        <v>261</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c r="FC47" s="68"/>
      <c r="FD47" s="68"/>
      <c r="FE47" s="68"/>
      <c r="FF47" s="68"/>
      <c r="FG47" s="68"/>
      <c r="FH47" s="68"/>
      <c r="FI47" s="68"/>
      <c r="FJ47" s="68"/>
      <c r="FK47" s="68"/>
      <c r="FL47" s="68"/>
      <c r="FM47" s="68"/>
      <c r="FN47" s="68"/>
      <c r="FO47" s="68"/>
    </row>
    <row r="48" s="3" customFormat="1" ht="11.25" customHeight="1">
      <c r="A48" s="9" t="s">
        <v>262</v>
      </c>
    </row>
    <row r="49" s="3" customFormat="1" ht="11.25" customHeight="1">
      <c r="A49" s="9" t="s">
        <v>263</v>
      </c>
    </row>
    <row r="50" s="3" customFormat="1" ht="11.25" customHeight="1">
      <c r="A50" s="9" t="s">
        <v>264</v>
      </c>
    </row>
    <row r="51" spans="1:171" s="3" customFormat="1" ht="20.25" customHeight="1">
      <c r="A51" s="80" t="s">
        <v>265</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81"/>
      <c r="FG51" s="81"/>
      <c r="FH51" s="81"/>
      <c r="FI51" s="81"/>
      <c r="FJ51" s="81"/>
      <c r="FK51" s="81"/>
      <c r="FL51" s="81"/>
      <c r="FM51" s="81"/>
      <c r="FN51" s="81"/>
      <c r="FO51" s="81"/>
    </row>
    <row r="52" ht="3" customHeight="1"/>
  </sheetData>
  <sheetProtection/>
  <mergeCells count="305">
    <mergeCell ref="B1:FN1"/>
    <mergeCell ref="A3:H5"/>
    <mergeCell ref="I3:CM5"/>
    <mergeCell ref="CN3:CU5"/>
    <mergeCell ref="CV3:DE5"/>
    <mergeCell ref="DP3:FO3"/>
    <mergeCell ref="DP4:DU4"/>
    <mergeCell ref="DV4:DX4"/>
    <mergeCell ref="DY4:EB4"/>
    <mergeCell ref="EC4:EH4"/>
    <mergeCell ref="EI4:EK4"/>
    <mergeCell ref="EL4:EO4"/>
    <mergeCell ref="EP4:EU4"/>
    <mergeCell ref="EV4:EX4"/>
    <mergeCell ref="EY4:FB4"/>
    <mergeCell ref="FC4:FO5"/>
    <mergeCell ref="DP5:EB5"/>
    <mergeCell ref="EC5:EO5"/>
    <mergeCell ref="EP5:FB5"/>
    <mergeCell ref="A6:H6"/>
    <mergeCell ref="I6:CM6"/>
    <mergeCell ref="CN6:CU6"/>
    <mergeCell ref="CV6:DE6"/>
    <mergeCell ref="DP6:EB6"/>
    <mergeCell ref="EC6:EO6"/>
    <mergeCell ref="EP6:FB6"/>
    <mergeCell ref="FC6:FO6"/>
    <mergeCell ref="A7:H7"/>
    <mergeCell ref="I7:CM7"/>
    <mergeCell ref="CN7:CU7"/>
    <mergeCell ref="CV7:DE7"/>
    <mergeCell ref="DP7:EB7"/>
    <mergeCell ref="EC7:EO7"/>
    <mergeCell ref="EP7:FB7"/>
    <mergeCell ref="FC7:FO7"/>
    <mergeCell ref="A8:H8"/>
    <mergeCell ref="I8:CM8"/>
    <mergeCell ref="CN8:CU8"/>
    <mergeCell ref="CV8:DE8"/>
    <mergeCell ref="DP8:EB8"/>
    <mergeCell ref="EC8:EO8"/>
    <mergeCell ref="EP8:FB8"/>
    <mergeCell ref="FC8:FO8"/>
    <mergeCell ref="A9:H9"/>
    <mergeCell ref="I9:CM9"/>
    <mergeCell ref="CN9:CU9"/>
    <mergeCell ref="CV9:DE9"/>
    <mergeCell ref="DP9:EB9"/>
    <mergeCell ref="EC9:EO9"/>
    <mergeCell ref="EP9:FB9"/>
    <mergeCell ref="FC9:FO9"/>
    <mergeCell ref="A10:H10"/>
    <mergeCell ref="I10:CM10"/>
    <mergeCell ref="CN10:CU10"/>
    <mergeCell ref="CV10:DE10"/>
    <mergeCell ref="DP10:EB10"/>
    <mergeCell ref="EC10:EO10"/>
    <mergeCell ref="EP10:FB10"/>
    <mergeCell ref="FC10:FO10"/>
    <mergeCell ref="A14:H14"/>
    <mergeCell ref="I14:CM14"/>
    <mergeCell ref="CN14:CU14"/>
    <mergeCell ref="CV14:DE14"/>
    <mergeCell ref="DP14:EB14"/>
    <mergeCell ref="EC14:EO14"/>
    <mergeCell ref="EP14:FB14"/>
    <mergeCell ref="FC14:FO14"/>
    <mergeCell ref="A15:H15"/>
    <mergeCell ref="I15:CM15"/>
    <mergeCell ref="CN15:CU15"/>
    <mergeCell ref="CV15:DE15"/>
    <mergeCell ref="DP15:EB15"/>
    <mergeCell ref="EC15:EO15"/>
    <mergeCell ref="EP15:FB15"/>
    <mergeCell ref="FC15:FO15"/>
    <mergeCell ref="A16:H16"/>
    <mergeCell ref="I16:CM16"/>
    <mergeCell ref="CN16:CU16"/>
    <mergeCell ref="CV16:DE16"/>
    <mergeCell ref="DP16:EB16"/>
    <mergeCell ref="EC16:EO16"/>
    <mergeCell ref="EP16:FB16"/>
    <mergeCell ref="FC16:FO16"/>
    <mergeCell ref="A17:H17"/>
    <mergeCell ref="I17:CM17"/>
    <mergeCell ref="CN17:CU17"/>
    <mergeCell ref="CV17:DE17"/>
    <mergeCell ref="DP17:EB17"/>
    <mergeCell ref="EC17:EO17"/>
    <mergeCell ref="EP17:FB17"/>
    <mergeCell ref="FC17:FO17"/>
    <mergeCell ref="A18:H18"/>
    <mergeCell ref="I18:CM18"/>
    <mergeCell ref="CN18:CU18"/>
    <mergeCell ref="CV18:DE18"/>
    <mergeCell ref="DP18:EB18"/>
    <mergeCell ref="EC18:EO18"/>
    <mergeCell ref="EP18:FB18"/>
    <mergeCell ref="FC18:FO18"/>
    <mergeCell ref="A19:H19"/>
    <mergeCell ref="I19:CM19"/>
    <mergeCell ref="CN19:CU19"/>
    <mergeCell ref="CV19:DE19"/>
    <mergeCell ref="DP19:EB19"/>
    <mergeCell ref="EC19:EO19"/>
    <mergeCell ref="EP19:FB19"/>
    <mergeCell ref="FC19:FO19"/>
    <mergeCell ref="A21:H21"/>
    <mergeCell ref="I21:CM21"/>
    <mergeCell ref="CN21:CU21"/>
    <mergeCell ref="CV21:DE21"/>
    <mergeCell ref="DP21:EB21"/>
    <mergeCell ref="EC21:EO21"/>
    <mergeCell ref="EP21:FB21"/>
    <mergeCell ref="FC21:FO21"/>
    <mergeCell ref="A22:H22"/>
    <mergeCell ref="I22:CM22"/>
    <mergeCell ref="CN22:CU22"/>
    <mergeCell ref="CV22:DE22"/>
    <mergeCell ref="DP22:EB22"/>
    <mergeCell ref="EC22:EO22"/>
    <mergeCell ref="EP22:FB22"/>
    <mergeCell ref="FC22:FO22"/>
    <mergeCell ref="A24:H24"/>
    <mergeCell ref="I24:CM24"/>
    <mergeCell ref="CN24:CU24"/>
    <mergeCell ref="CV24:DE24"/>
    <mergeCell ref="DP24:EB24"/>
    <mergeCell ref="EC24:EO24"/>
    <mergeCell ref="EP24:FB24"/>
    <mergeCell ref="FC24:FO24"/>
    <mergeCell ref="A25:H25"/>
    <mergeCell ref="I25:CM25"/>
    <mergeCell ref="CN25:CU25"/>
    <mergeCell ref="CV25:DE25"/>
    <mergeCell ref="DP25:EB25"/>
    <mergeCell ref="EC25:EO25"/>
    <mergeCell ref="EP25:FB25"/>
    <mergeCell ref="FC25:FO25"/>
    <mergeCell ref="A26:H26"/>
    <mergeCell ref="I26:CM26"/>
    <mergeCell ref="CN26:CU26"/>
    <mergeCell ref="CV26:DE26"/>
    <mergeCell ref="DP26:EB26"/>
    <mergeCell ref="EC26:EO26"/>
    <mergeCell ref="EP26:FB26"/>
    <mergeCell ref="FC26:FO26"/>
    <mergeCell ref="A27:H27"/>
    <mergeCell ref="I27:CM27"/>
    <mergeCell ref="CN27:CU27"/>
    <mergeCell ref="CV27:DE27"/>
    <mergeCell ref="DP27:EB27"/>
    <mergeCell ref="EC27:EO27"/>
    <mergeCell ref="EP27:FB27"/>
    <mergeCell ref="FC27:FO27"/>
    <mergeCell ref="A28:H28"/>
    <mergeCell ref="I28:CM28"/>
    <mergeCell ref="CN28:CU28"/>
    <mergeCell ref="CV28:DE28"/>
    <mergeCell ref="DP28:EB28"/>
    <mergeCell ref="EC28:EO28"/>
    <mergeCell ref="EP28:FB28"/>
    <mergeCell ref="FC28:FO28"/>
    <mergeCell ref="A30:H30"/>
    <mergeCell ref="I30:CM30"/>
    <mergeCell ref="CN30:CU30"/>
    <mergeCell ref="CV30:DE30"/>
    <mergeCell ref="DP30:EB30"/>
    <mergeCell ref="EC30:EO30"/>
    <mergeCell ref="EP30:FB30"/>
    <mergeCell ref="FC30:FO30"/>
    <mergeCell ref="A31:H31"/>
    <mergeCell ref="I31:CM31"/>
    <mergeCell ref="CN31:CU31"/>
    <mergeCell ref="CV31:DE31"/>
    <mergeCell ref="DP31:EB31"/>
    <mergeCell ref="EC31:EO31"/>
    <mergeCell ref="EP31:FB31"/>
    <mergeCell ref="FC31:FO31"/>
    <mergeCell ref="EC34:EO34"/>
    <mergeCell ref="EP34:FB34"/>
    <mergeCell ref="A32:H33"/>
    <mergeCell ref="I32:CM32"/>
    <mergeCell ref="CN32:CU33"/>
    <mergeCell ref="CV32:DE33"/>
    <mergeCell ref="DP32:EB33"/>
    <mergeCell ref="EC32:EO33"/>
    <mergeCell ref="FC35:FO36"/>
    <mergeCell ref="I36:CM36"/>
    <mergeCell ref="EP32:FB33"/>
    <mergeCell ref="FC32:FO33"/>
    <mergeCell ref="I33:CM33"/>
    <mergeCell ref="A34:H34"/>
    <mergeCell ref="I34:CM34"/>
    <mergeCell ref="CN34:CU34"/>
    <mergeCell ref="CV34:DE34"/>
    <mergeCell ref="DP34:EB34"/>
    <mergeCell ref="A35:H36"/>
    <mergeCell ref="I35:CM35"/>
    <mergeCell ref="CN35:CU36"/>
    <mergeCell ref="CV35:DE36"/>
    <mergeCell ref="DP35:EB36"/>
    <mergeCell ref="EC35:EO36"/>
    <mergeCell ref="AM39:BD39"/>
    <mergeCell ref="BG39:BX39"/>
    <mergeCell ref="CA39:CR39"/>
    <mergeCell ref="AM40:BD40"/>
    <mergeCell ref="BG40:BX40"/>
    <mergeCell ref="CA40:CR40"/>
    <mergeCell ref="A46:FO46"/>
    <mergeCell ref="A47:FO47"/>
    <mergeCell ref="A51:FO51"/>
    <mergeCell ref="I42:J42"/>
    <mergeCell ref="K42:M42"/>
    <mergeCell ref="N42:O42"/>
    <mergeCell ref="Q42:AE42"/>
    <mergeCell ref="AF42:AH42"/>
    <mergeCell ref="AI42:AK42"/>
    <mergeCell ref="A45:FO45"/>
    <mergeCell ref="DF3:DO5"/>
    <mergeCell ref="DF6:DO6"/>
    <mergeCell ref="DF7:DO7"/>
    <mergeCell ref="DF8:DO8"/>
    <mergeCell ref="DF9:DO9"/>
    <mergeCell ref="DF10:DO10"/>
    <mergeCell ref="DF14:DO14"/>
    <mergeCell ref="DF15:DO15"/>
    <mergeCell ref="DF16:DO16"/>
    <mergeCell ref="DF17:DO17"/>
    <mergeCell ref="DF18:DO18"/>
    <mergeCell ref="DF19:DO19"/>
    <mergeCell ref="DF21:DO21"/>
    <mergeCell ref="DF22:DO22"/>
    <mergeCell ref="DF24:DO24"/>
    <mergeCell ref="DF25:DO25"/>
    <mergeCell ref="DF26:DO26"/>
    <mergeCell ref="DF27:DO27"/>
    <mergeCell ref="DF28:DO28"/>
    <mergeCell ref="DF30:DO30"/>
    <mergeCell ref="DF31:DO31"/>
    <mergeCell ref="DF32:DO33"/>
    <mergeCell ref="DF34:DO34"/>
    <mergeCell ref="DF35:DO36"/>
    <mergeCell ref="A11:H11"/>
    <mergeCell ref="I11:CM11"/>
    <mergeCell ref="CN11:CU11"/>
    <mergeCell ref="CV11:DE11"/>
    <mergeCell ref="DF11:DO11"/>
    <mergeCell ref="DP11:EB11"/>
    <mergeCell ref="EC11:EO11"/>
    <mergeCell ref="EP11:FB11"/>
    <mergeCell ref="FC11:FO11"/>
    <mergeCell ref="A12:H12"/>
    <mergeCell ref="I12:CM12"/>
    <mergeCell ref="CN12:CU12"/>
    <mergeCell ref="CV12:DE12"/>
    <mergeCell ref="DF12:DO12"/>
    <mergeCell ref="DP12:EB12"/>
    <mergeCell ref="EC12:EO12"/>
    <mergeCell ref="EP12:FB12"/>
    <mergeCell ref="FC12:FO12"/>
    <mergeCell ref="A13:H13"/>
    <mergeCell ref="I13:CM13"/>
    <mergeCell ref="CN13:CU13"/>
    <mergeCell ref="CV13:DE13"/>
    <mergeCell ref="DF13:DO13"/>
    <mergeCell ref="DP13:EB13"/>
    <mergeCell ref="EC13:EO13"/>
    <mergeCell ref="EP13:FB13"/>
    <mergeCell ref="FC13:FO13"/>
    <mergeCell ref="A20:H20"/>
    <mergeCell ref="I20:CM20"/>
    <mergeCell ref="CN20:CU20"/>
    <mergeCell ref="CV20:DE20"/>
    <mergeCell ref="DF20:DO20"/>
    <mergeCell ref="DP20:EB20"/>
    <mergeCell ref="EC20:EO20"/>
    <mergeCell ref="EP20:FB20"/>
    <mergeCell ref="FC20:FO20"/>
    <mergeCell ref="A23:H23"/>
    <mergeCell ref="I23:CM23"/>
    <mergeCell ref="CN23:CU23"/>
    <mergeCell ref="CV23:DE23"/>
    <mergeCell ref="DF23:DO23"/>
    <mergeCell ref="DP23:EB23"/>
    <mergeCell ref="EC23:EO23"/>
    <mergeCell ref="EP23:FB23"/>
    <mergeCell ref="FC23:FO23"/>
    <mergeCell ref="A29:H29"/>
    <mergeCell ref="I29:CM29"/>
    <mergeCell ref="CN29:CU29"/>
    <mergeCell ref="CV29:DE29"/>
    <mergeCell ref="DF29:DO29"/>
    <mergeCell ref="DP29:EB29"/>
    <mergeCell ref="EC29:EO29"/>
    <mergeCell ref="EP29:FB29"/>
    <mergeCell ref="FC29:FO29"/>
    <mergeCell ref="AM37:BD37"/>
    <mergeCell ref="BG37:BX37"/>
    <mergeCell ref="CA37:CR37"/>
    <mergeCell ref="AM38:BD38"/>
    <mergeCell ref="BG38:BX38"/>
    <mergeCell ref="CA38:CR38"/>
    <mergeCell ref="FC34:FO34"/>
    <mergeCell ref="EP35:FB36"/>
  </mergeCells>
  <printOptions/>
  <pageMargins left="0.5905511811023623" right="0.5118110236220472" top="0.7874015748031497" bottom="0.31496062992125984" header="0.1968503937007874" footer="0.1968503937007874"/>
  <pageSetup horizontalDpi="600" verticalDpi="600" orientation="landscape" paperSize="9" scale="80" r:id="rId1"/>
  <headerFooter alignWithMargins="0">
    <oddHeader>&amp;C11</oddHeader>
  </headerFooter>
  <rowBreaks count="1" manualBreakCount="1">
    <brk id="27" max="17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cp:lastModifiedBy>
  <cp:lastPrinted>2023-03-29T07:16:57Z</cp:lastPrinted>
  <dcterms:created xsi:type="dcterms:W3CDTF">2011-01-11T10:25:48Z</dcterms:created>
  <dcterms:modified xsi:type="dcterms:W3CDTF">2023-06-01T07:53:07Z</dcterms:modified>
  <cp:category/>
  <cp:version/>
  <cp:contentType/>
  <cp:contentStatus/>
</cp:coreProperties>
</file>